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ruggerk\Desktop\"/>
    </mc:Choice>
  </mc:AlternateContent>
  <bookViews>
    <workbookView xWindow="0" yWindow="0" windowWidth="19200" windowHeight="6300"/>
  </bookViews>
  <sheets>
    <sheet name="Purpose Statement" sheetId="1" r:id="rId1"/>
    <sheet name="Amendment " sheetId="6" r:id="rId2"/>
    <sheet name="Sheet1" sheetId="5" r:id="rId3"/>
  </sheets>
  <definedNames>
    <definedName name="_xlnm._FilterDatabase" localSheetId="2" hidden="1">Sheet1!$A$7:$D$7</definedName>
    <definedName name="ATHLETICS">#REF!</definedName>
    <definedName name="BOLICH">#REF!</definedName>
    <definedName name="BUILDINGS">#REF!</definedName>
    <definedName name="CAREERTECH">#REF!</definedName>
    <definedName name="CURRICULUM">#REF!</definedName>
    <definedName name="DEWITT">#REF!</definedName>
    <definedName name="HIGHSCHOOL">#REF!</definedName>
    <definedName name="LINCOLN">#REF!</definedName>
    <definedName name="PRESTON">#REF!</definedName>
    <definedName name="PRICE">#REF!</definedName>
    <definedName name="PUPILSERVICES">#REF!</definedName>
    <definedName name="RICHARDSON">#REF!</definedName>
    <definedName name="ROBERTS">#REF!</definedName>
    <definedName name="SILVERLAKE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" i="1" l="1"/>
  <c r="K7" i="1"/>
  <c r="K9" i="1"/>
  <c r="K34" i="6" l="1"/>
  <c r="K26" i="6"/>
  <c r="K10" i="6"/>
  <c r="K8" i="6"/>
  <c r="K81" i="1" l="1"/>
  <c r="K38" i="1"/>
  <c r="K40" i="1" s="1"/>
  <c r="K83" i="1" l="1"/>
  <c r="K16" i="6" s="1"/>
  <c r="K37" i="6" s="1"/>
</calcChain>
</file>

<file path=xl/sharedStrings.xml><?xml version="1.0" encoding="utf-8"?>
<sst xmlns="http://schemas.openxmlformats.org/spreadsheetml/2006/main" count="173" uniqueCount="121">
  <si>
    <t>Purpose and Budget Statement</t>
  </si>
  <si>
    <t xml:space="preserve">   </t>
  </si>
  <si>
    <t xml:space="preserve">       </t>
  </si>
  <si>
    <t>Date</t>
  </si>
  <si>
    <t>Fund</t>
  </si>
  <si>
    <t>Activity</t>
  </si>
  <si>
    <t>Purpose of Activity:</t>
  </si>
  <si>
    <t>Amount</t>
  </si>
  <si>
    <t>A.</t>
  </si>
  <si>
    <t>B.</t>
  </si>
  <si>
    <t>C.</t>
  </si>
  <si>
    <t>D.</t>
  </si>
  <si>
    <t>E.</t>
  </si>
  <si>
    <t>Total Anticipated Receipts</t>
  </si>
  <si>
    <t>Beginning Balance + Total Anticipated Receipts</t>
  </si>
  <si>
    <t>F.</t>
  </si>
  <si>
    <t>Total Anticipated Expenses</t>
  </si>
  <si>
    <t>Please complete all shaded areas</t>
  </si>
  <si>
    <t>Sources</t>
  </si>
  <si>
    <t>Uses</t>
  </si>
  <si>
    <t>Activity Advisor/Head Coach/Sponsor</t>
  </si>
  <si>
    <t>Signatures of the Advisor/Head Coach/Sponsor and Administrator indicates support of the activity and agreement to follow Board Policy and Guidelines</t>
  </si>
  <si>
    <t>June 30 Ending Balance</t>
  </si>
  <si>
    <t>President</t>
  </si>
  <si>
    <t>Vice-President</t>
  </si>
  <si>
    <t>Secretary</t>
  </si>
  <si>
    <t>Treasurer</t>
  </si>
  <si>
    <t>Officers:</t>
  </si>
  <si>
    <t>School Year</t>
  </si>
  <si>
    <t>Other</t>
  </si>
  <si>
    <t>G.</t>
  </si>
  <si>
    <t>H.</t>
  </si>
  <si>
    <t>Superintendent Signature</t>
  </si>
  <si>
    <t>I.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</si>
  <si>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</si>
  <si>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</si>
  <si>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</si>
  <si>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</si>
  <si>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</si>
  <si>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</si>
  <si>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</si>
  <si>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</si>
  <si>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</si>
  <si>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</si>
  <si>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</si>
  <si>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</si>
  <si>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V.</t>
  </si>
  <si>
    <t>W.</t>
  </si>
  <si>
    <t>Building</t>
  </si>
  <si>
    <t>Advisor</t>
  </si>
  <si>
    <t>SCC</t>
  </si>
  <si>
    <t>DOVER CITY SCHOOLS</t>
  </si>
  <si>
    <t>High School</t>
  </si>
  <si>
    <t>Middle School</t>
  </si>
  <si>
    <t>Dover Avenue</t>
  </si>
  <si>
    <t>South</t>
  </si>
  <si>
    <t>East</t>
  </si>
  <si>
    <t>Description</t>
  </si>
  <si>
    <t>Cash Balance</t>
  </si>
  <si>
    <t>Art Club</t>
  </si>
  <si>
    <t>Functional Living Class - Hs</t>
  </si>
  <si>
    <t>Functional Living Class - Ms</t>
  </si>
  <si>
    <t>Tadd % Dan Ifft</t>
  </si>
  <si>
    <t>Thespians</t>
  </si>
  <si>
    <t>Ap Language &amp; Comp</t>
  </si>
  <si>
    <t>Crimsonian (journalism)</t>
  </si>
  <si>
    <t>Scholar Challenge</t>
  </si>
  <si>
    <t>Global Studies</t>
  </si>
  <si>
    <t>Interact (m.a.c.)</t>
  </si>
  <si>
    <t>Key Club</t>
  </si>
  <si>
    <t>Foreign Language Club</t>
  </si>
  <si>
    <t>Future Homemakers F.h.a.</t>
  </si>
  <si>
    <t>Class Of 2022</t>
  </si>
  <si>
    <t>Class Of 2023</t>
  </si>
  <si>
    <t>Class Of 2024</t>
  </si>
  <si>
    <t>Fellowship Of Christian Ath...</t>
  </si>
  <si>
    <t>Helping Hands</t>
  </si>
  <si>
    <t>Middle School Student Council</t>
  </si>
  <si>
    <t>Dover High School Student C...</t>
  </si>
  <si>
    <t>Concession Stand</t>
  </si>
  <si>
    <t>High School Ecology Club</t>
  </si>
  <si>
    <t>Students Against Driving Drunk</t>
  </si>
  <si>
    <t>Varisity &amp; Reserv Football ...</t>
  </si>
  <si>
    <t>Dance Team</t>
  </si>
  <si>
    <t>Swirl Year Book</t>
  </si>
  <si>
    <t>Teen Leadership Corps</t>
  </si>
  <si>
    <r>
      <rPr>
        <b/>
        <sz val="12"/>
        <color indexed="8"/>
        <rFont val="Times New Roman"/>
        <family val="1"/>
      </rPr>
      <t>Anticipated Receipts</t>
    </r>
    <r>
      <rPr>
        <sz val="12"/>
        <color indexed="8"/>
        <rFont val="Times New Roman"/>
        <family val="1"/>
      </rPr>
      <t xml:space="preserve"> - Details of how money will be raised</t>
    </r>
  </si>
  <si>
    <r>
      <rPr>
        <b/>
        <sz val="12"/>
        <color indexed="8"/>
        <rFont val="Times New Roman"/>
        <family val="1"/>
      </rPr>
      <t>Anticipated Expenses</t>
    </r>
    <r>
      <rPr>
        <sz val="12"/>
        <color indexed="8"/>
        <rFont val="Times New Roman"/>
        <family val="1"/>
      </rPr>
      <t xml:space="preserve"> - Details of how money will be spent</t>
    </r>
  </si>
  <si>
    <t>Principal Signature</t>
  </si>
  <si>
    <t>Amendment of Policy and Purpose</t>
  </si>
  <si>
    <t>Anticipated June 30 Balance From Original Statement</t>
  </si>
  <si>
    <t>Amendments to Estimated Receipts:</t>
  </si>
  <si>
    <t>Amendments to Estimated Purchases:</t>
  </si>
  <si>
    <t>Total Receipts</t>
  </si>
  <si>
    <t>Total Purchases</t>
  </si>
  <si>
    <t>Total Amended Anticipated Balance As of June 30</t>
  </si>
  <si>
    <t xml:space="preserve">** The purpose of this form is to make changes to the original form, estimated receipts and estimated purchases thoughout the school year. </t>
  </si>
  <si>
    <t xml:space="preserve">                              This form is not needed in your first submission.  </t>
  </si>
  <si>
    <t>HS Principals Fund</t>
  </si>
  <si>
    <t>MS Princpals Fund</t>
  </si>
  <si>
    <t>Dover Ave Principals Fund</t>
  </si>
  <si>
    <t>South Principals Fund</t>
  </si>
  <si>
    <t>East Principals Fund</t>
  </si>
  <si>
    <t>018</t>
  </si>
  <si>
    <t>Class Of 2025</t>
  </si>
  <si>
    <t>Estimated July 1 Beginning Balance</t>
  </si>
  <si>
    <t xml:space="preserve">National Honor Society </t>
  </si>
  <si>
    <t>2022-2023</t>
  </si>
  <si>
    <t>2023-2024</t>
  </si>
  <si>
    <t>Class Of 2026</t>
  </si>
  <si>
    <t>2024-2025</t>
  </si>
  <si>
    <t>2025-2026</t>
  </si>
  <si>
    <t>2026-2027</t>
  </si>
  <si>
    <t>2027-2028</t>
  </si>
  <si>
    <t>Class Of 2027</t>
  </si>
  <si>
    <t>Class Of 2028</t>
  </si>
  <si>
    <t>Class Of 2029</t>
  </si>
  <si>
    <t>Class Of 2030</t>
  </si>
  <si>
    <t>Class Of 2031</t>
  </si>
  <si>
    <t>**  Senior class must note below how they plan on spending their remaining funds for this form to be complete**</t>
  </si>
  <si>
    <t>** Board Policy requires funds to be spent within 5 years of graduation or they will be transferred to the general fund**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</si>
</sst>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8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4" fontId="0" fillId="0" borderId="0" xfId="0" applyNumberFormat="1"/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9" fillId="3" borderId="1" xfId="0" quotePrefix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center"/>
      <protection locked="0"/>
    </xf>
    <xf numFmtId="44" fontId="8" fillId="2" borderId="1" xfId="1" applyFont="1" applyFill="1" applyBorder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center"/>
      <protection locked="0"/>
    </xf>
    <xf numFmtId="44" fontId="8" fillId="0" borderId="0" xfId="1" applyFont="1" applyProtection="1"/>
    <xf numFmtId="44" fontId="9" fillId="0" borderId="0" xfId="1" applyFont="1" applyProtection="1">
      <protection locked="0"/>
    </xf>
    <xf numFmtId="0" fontId="8" fillId="0" borderId="0" xfId="0" applyFont="1" applyProtection="1">
      <protection locked="0"/>
    </xf>
    <xf numFmtId="44" fontId="8" fillId="0" borderId="0" xfId="1" applyFont="1" applyBorder="1" applyProtection="1">
      <protection locked="0"/>
    </xf>
    <xf numFmtId="44" fontId="9" fillId="0" borderId="0" xfId="1" applyFont="1" applyBorder="1" applyProtection="1">
      <protection locked="0"/>
    </xf>
    <xf numFmtId="44" fontId="8" fillId="0" borderId="0" xfId="1" applyFont="1" applyAlignment="1" applyProtection="1">
      <alignment horizontal="center"/>
    </xf>
    <xf numFmtId="44" fontId="8" fillId="0" borderId="0" xfId="1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44" fontId="8" fillId="0" borderId="0" xfId="1" applyFont="1" applyBorder="1" applyAlignment="1" applyProtection="1">
      <alignment horizontal="center"/>
    </xf>
    <xf numFmtId="0" fontId="14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14" fontId="9" fillId="0" borderId="1" xfId="0" applyNumberFormat="1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8" fillId="4" borderId="0" xfId="0" applyFont="1" applyFill="1"/>
    <xf numFmtId="0" fontId="6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right"/>
      <protection locked="0"/>
    </xf>
    <xf numFmtId="164" fontId="6" fillId="0" borderId="0" xfId="0" applyNumberFormat="1" applyFont="1" applyProtection="1">
      <protection locked="0"/>
    </xf>
    <xf numFmtId="164" fontId="8" fillId="2" borderId="1" xfId="1" applyNumberFormat="1" applyFont="1" applyFill="1" applyBorder="1" applyAlignment="1" applyProtection="1">
      <alignment vertical="center"/>
      <protection locked="0"/>
    </xf>
    <xf numFmtId="0" fontId="9" fillId="4" borderId="1" xfId="0" applyFont="1" applyFill="1" applyBorder="1" applyProtection="1">
      <protection locked="0"/>
    </xf>
    <xf numFmtId="14" fontId="9" fillId="4" borderId="1" xfId="0" applyNumberFormat="1" applyFont="1" applyFill="1" applyBorder="1" applyProtection="1">
      <protection locked="0"/>
    </xf>
    <xf numFmtId="0" fontId="9" fillId="4" borderId="0" xfId="0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9" fillId="4" borderId="0" xfId="0" applyFont="1" applyFill="1"/>
    <xf numFmtId="0" fontId="20" fillId="4" borderId="0" xfId="0" applyFont="1" applyFill="1"/>
    <xf numFmtId="164" fontId="19" fillId="4" borderId="1" xfId="0" applyNumberFormat="1" applyFont="1" applyFill="1" applyBorder="1"/>
    <xf numFmtId="164" fontId="19" fillId="4" borderId="0" xfId="0" applyNumberFormat="1" applyFont="1" applyFill="1"/>
    <xf numFmtId="0" fontId="21" fillId="4" borderId="0" xfId="0" applyFont="1" applyFill="1" applyBorder="1"/>
    <xf numFmtId="0" fontId="19" fillId="4" borderId="0" xfId="0" applyFont="1" applyFill="1" applyBorder="1"/>
    <xf numFmtId="0" fontId="21" fillId="4" borderId="0" xfId="0" applyFont="1" applyFill="1"/>
    <xf numFmtId="0" fontId="0" fillId="0" borderId="0" xfId="0" quotePrefix="1" applyAlignment="1">
      <alignment horizontal="right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2" fillId="4" borderId="0" xfId="0" applyFont="1" applyFill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FF"/>
      <color rgb="FFE1B31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1</xdr:rowOff>
    </xdr:from>
    <xdr:to>
      <xdr:col>10</xdr:col>
      <xdr:colOff>581025</xdr:colOff>
      <xdr:row>5</xdr:row>
      <xdr:rowOff>29806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5" y="1"/>
          <a:ext cx="971550" cy="120138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0</xdr:row>
      <xdr:rowOff>0</xdr:rowOff>
    </xdr:from>
    <xdr:to>
      <xdr:col>3</xdr:col>
      <xdr:colOff>22225</xdr:colOff>
      <xdr:row>5</xdr:row>
      <xdr:rowOff>10755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0"/>
          <a:ext cx="971550" cy="1201380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45</xdr:row>
      <xdr:rowOff>85725</xdr:rowOff>
    </xdr:from>
    <xdr:to>
      <xdr:col>2</xdr:col>
      <xdr:colOff>342900</xdr:colOff>
      <xdr:row>50</xdr:row>
      <xdr:rowOff>77430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9544050"/>
          <a:ext cx="971550" cy="1201380"/>
        </a:xfrm>
        <a:prstGeom prst="rect">
          <a:avLst/>
        </a:prstGeom>
      </xdr:spPr>
    </xdr:pic>
    <xdr:clientData/>
  </xdr:twoCellAnchor>
  <xdr:twoCellAnchor editAs="oneCell">
    <xdr:from>
      <xdr:col>9</xdr:col>
      <xdr:colOff>400050</xdr:colOff>
      <xdr:row>45</xdr:row>
      <xdr:rowOff>95250</xdr:rowOff>
    </xdr:from>
    <xdr:to>
      <xdr:col>10</xdr:col>
      <xdr:colOff>762000</xdr:colOff>
      <xdr:row>50</xdr:row>
      <xdr:rowOff>86955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0" y="9553575"/>
          <a:ext cx="971550" cy="120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T91"/>
  <sheetViews>
    <sheetView showGridLines="0" tabSelected="1" topLeftCell="A49" zoomScaleNormal="100" workbookViewId="0">
      <selection activeCell="O53" sqref="O53"/>
    </sheetView>
  </sheetViews>
  <sheetFormatPr defaultColWidth="9.140625" defaultRowHeight="12.75" x14ac:dyDescent="0.2"/>
  <cols>
    <col min="1" max="1" width="15.7109375" style="1" customWidth="1"/>
    <col min="2" max="4" width="9.140625" style="1"/>
    <col min="5" max="5" width="1.7109375" style="1" customWidth="1"/>
    <col min="6" max="6" width="8" style="1" customWidth="1"/>
    <col min="7" max="7" width="7" style="1" customWidth="1"/>
    <col min="8" max="8" width="9.140625" style="1"/>
    <col min="9" max="9" width="9.28515625" style="1" customWidth="1"/>
    <col min="10" max="10" width="9.140625" style="1" customWidth="1"/>
    <col min="11" max="11" width="14.7109375" style="1" customWidth="1"/>
    <col min="12" max="12" width="1.7109375" style="5" customWidth="1"/>
    <col min="13" max="13" width="11.140625" style="1" customWidth="1"/>
    <col min="14" max="14" width="14.7109375" style="1" customWidth="1"/>
    <col min="15" max="16384" width="9.140625" style="1"/>
  </cols>
  <sheetData>
    <row r="2" spans="1:20" ht="13.5" customHeight="1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O2" s="68"/>
      <c r="P2" s="68"/>
      <c r="Q2" s="68"/>
      <c r="R2" s="68"/>
      <c r="S2" s="68"/>
      <c r="T2" s="68"/>
    </row>
    <row r="3" spans="1:20" ht="27" customHeight="1" x14ac:dyDescent="0.35">
      <c r="A3" s="69" t="s">
        <v>51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O3" s="43"/>
      <c r="P3" s="43"/>
      <c r="Q3" s="43"/>
      <c r="R3" s="43"/>
      <c r="S3" s="43"/>
      <c r="T3" s="43"/>
    </row>
    <row r="4" spans="1:20" ht="23.25" customHeight="1" x14ac:dyDescent="0.3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2"/>
      <c r="O4" s="43"/>
      <c r="P4" s="43"/>
      <c r="Q4" s="43"/>
      <c r="R4" s="43"/>
      <c r="S4" s="43"/>
      <c r="T4" s="43"/>
    </row>
    <row r="5" spans="1:20" ht="15.75" customHeight="1" x14ac:dyDescent="0.2">
      <c r="A5" s="72" t="s">
        <v>17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3"/>
      <c r="O5" s="43"/>
      <c r="P5" s="43"/>
      <c r="Q5" s="43"/>
      <c r="R5" s="43"/>
      <c r="S5" s="43"/>
      <c r="T5" s="43"/>
    </row>
    <row r="6" spans="1:20" ht="15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43"/>
      <c r="P6" s="43"/>
      <c r="Q6" s="43"/>
      <c r="R6" s="43"/>
      <c r="S6" s="43"/>
      <c r="T6" s="43"/>
    </row>
    <row r="7" spans="1:20" ht="15.75" customHeight="1" x14ac:dyDescent="0.25">
      <c r="A7" s="10" t="s">
        <v>48</v>
      </c>
      <c r="B7" s="73" t="s">
        <v>52</v>
      </c>
      <c r="C7" s="73"/>
      <c r="D7" s="73"/>
      <c r="E7" s="73"/>
      <c r="F7" s="73"/>
      <c r="G7" s="73"/>
      <c r="H7" s="9"/>
      <c r="I7" s="12" t="s">
        <v>4</v>
      </c>
      <c r="J7" s="13"/>
      <c r="K7" s="14" t="str">
        <f>VLOOKUP(B9,Sheet1!A8:D51,2,FALSE)</f>
        <v>018</v>
      </c>
      <c r="L7" s="9"/>
      <c r="M7" s="9"/>
      <c r="N7" s="3"/>
      <c r="O7" s="43"/>
      <c r="P7" s="43"/>
      <c r="Q7" s="43"/>
      <c r="R7" s="43"/>
      <c r="S7" s="43"/>
      <c r="T7" s="43"/>
    </row>
    <row r="8" spans="1:20" ht="15.75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6"/>
      <c r="O8" s="43"/>
      <c r="P8" s="43"/>
      <c r="Q8" s="43"/>
      <c r="R8" s="43"/>
      <c r="S8" s="43"/>
      <c r="T8" s="43"/>
    </row>
    <row r="9" spans="1:20" ht="16.5" customHeight="1" x14ac:dyDescent="0.25">
      <c r="A9" s="10" t="s">
        <v>5</v>
      </c>
      <c r="B9" s="73" t="s">
        <v>102</v>
      </c>
      <c r="C9" s="73"/>
      <c r="D9" s="73"/>
      <c r="E9" s="73"/>
      <c r="F9" s="73"/>
      <c r="G9" s="73"/>
      <c r="H9" s="16"/>
      <c r="I9" s="18" t="s">
        <v>50</v>
      </c>
      <c r="J9" s="16"/>
      <c r="K9" s="14">
        <f>VLOOKUP(B9,Sheet1!A8:D51,3,FALSE)</f>
        <v>9002</v>
      </c>
      <c r="L9" s="17"/>
      <c r="M9" s="16"/>
      <c r="O9" s="43"/>
      <c r="P9" s="43"/>
      <c r="Q9" s="43"/>
      <c r="R9" s="43"/>
      <c r="S9" s="43"/>
      <c r="T9" s="43"/>
    </row>
    <row r="10" spans="1:20" ht="16.5" customHeight="1" x14ac:dyDescent="0.25">
      <c r="A10" s="13"/>
      <c r="B10" s="13"/>
      <c r="C10" s="13"/>
      <c r="D10" s="13"/>
      <c r="E10" s="13"/>
      <c r="F10" s="13"/>
      <c r="G10" s="13"/>
      <c r="H10" s="13"/>
      <c r="I10" s="16"/>
      <c r="J10" s="16"/>
      <c r="K10" s="16"/>
      <c r="L10" s="17"/>
      <c r="M10" s="13"/>
      <c r="N10" s="4"/>
      <c r="O10" s="43"/>
      <c r="P10" s="43"/>
      <c r="Q10" s="43"/>
      <c r="R10" s="43"/>
      <c r="S10" s="43"/>
      <c r="T10" s="43"/>
    </row>
    <row r="11" spans="1:20" ht="15.75" x14ac:dyDescent="0.25">
      <c r="A11" s="10" t="s">
        <v>49</v>
      </c>
      <c r="B11" s="73"/>
      <c r="C11" s="73"/>
      <c r="D11" s="73"/>
      <c r="E11" s="73"/>
      <c r="F11" s="73"/>
      <c r="G11" s="73"/>
      <c r="H11" s="13"/>
      <c r="I11" s="19" t="s">
        <v>28</v>
      </c>
      <c r="J11" s="16"/>
      <c r="K11" s="20" t="s">
        <v>107</v>
      </c>
      <c r="L11" s="17"/>
      <c r="M11" s="13"/>
      <c r="N11" s="4"/>
      <c r="O11" s="43"/>
      <c r="P11" s="43"/>
      <c r="Q11" s="43"/>
      <c r="R11" s="43"/>
      <c r="S11" s="43"/>
      <c r="T11" s="43"/>
    </row>
    <row r="12" spans="1:20" ht="12" customHeight="1" x14ac:dyDescent="0.25">
      <c r="A12" s="13"/>
      <c r="B12" s="13"/>
      <c r="C12" s="13"/>
      <c r="D12" s="13"/>
      <c r="E12" s="13"/>
      <c r="F12" s="13"/>
      <c r="G12" s="13"/>
      <c r="H12" s="13"/>
      <c r="I12" s="16"/>
      <c r="J12" s="16"/>
      <c r="K12" s="16"/>
      <c r="L12" s="17"/>
      <c r="M12" s="13"/>
      <c r="N12" s="4"/>
      <c r="O12" s="43"/>
      <c r="P12" s="43"/>
      <c r="Q12" s="43"/>
      <c r="R12" s="43"/>
      <c r="S12" s="43"/>
      <c r="T12" s="43"/>
    </row>
    <row r="13" spans="1:20" ht="60" customHeight="1" x14ac:dyDescent="0.25">
      <c r="A13" s="21" t="s">
        <v>6</v>
      </c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  <c r="N13" s="4"/>
      <c r="O13" s="43"/>
      <c r="P13" s="43"/>
      <c r="Q13" s="43"/>
      <c r="R13" s="43"/>
      <c r="S13" s="43"/>
      <c r="T13" s="43"/>
    </row>
    <row r="14" spans="1:20" ht="16.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1"/>
      <c r="N14" s="4"/>
      <c r="O14" s="43"/>
      <c r="P14" s="43"/>
      <c r="Q14" s="43"/>
      <c r="R14" s="43"/>
      <c r="S14" s="43"/>
      <c r="T14" s="43"/>
    </row>
    <row r="15" spans="1:20" ht="16.5" customHeight="1" x14ac:dyDescent="0.2">
      <c r="A15" s="21"/>
      <c r="B15" s="21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1"/>
      <c r="N15" s="6"/>
      <c r="O15" s="43"/>
      <c r="P15" s="43"/>
      <c r="Q15" s="43"/>
      <c r="R15" s="43"/>
      <c r="S15" s="43"/>
      <c r="T15" s="43"/>
    </row>
    <row r="16" spans="1:20" ht="16.5" customHeight="1" x14ac:dyDescent="0.2">
      <c r="A16" s="74" t="s">
        <v>27</v>
      </c>
      <c r="B16" s="70" t="s">
        <v>23</v>
      </c>
      <c r="C16" s="70"/>
      <c r="D16" s="75"/>
      <c r="E16" s="75"/>
      <c r="F16" s="75"/>
      <c r="G16" s="75"/>
      <c r="H16" s="75"/>
      <c r="I16" s="75"/>
      <c r="J16" s="75"/>
      <c r="K16" s="75"/>
      <c r="L16" s="22"/>
      <c r="M16" s="21"/>
      <c r="N16" s="6"/>
      <c r="O16" s="43"/>
      <c r="P16" s="43"/>
      <c r="Q16" s="43"/>
      <c r="R16" s="43"/>
      <c r="S16" s="43"/>
      <c r="T16" s="43"/>
    </row>
    <row r="17" spans="1:20" ht="15.75" customHeight="1" x14ac:dyDescent="0.2">
      <c r="A17" s="74"/>
      <c r="B17" s="70" t="s">
        <v>24</v>
      </c>
      <c r="C17" s="70"/>
      <c r="D17" s="76"/>
      <c r="E17" s="76"/>
      <c r="F17" s="76"/>
      <c r="G17" s="76"/>
      <c r="H17" s="76"/>
      <c r="I17" s="76"/>
      <c r="J17" s="76"/>
      <c r="K17" s="76"/>
      <c r="L17" s="22"/>
      <c r="M17" s="21"/>
      <c r="N17" s="6"/>
      <c r="O17" s="43"/>
      <c r="P17" s="43"/>
      <c r="Q17" s="43"/>
      <c r="R17" s="43"/>
      <c r="S17" s="43"/>
      <c r="T17" s="43"/>
    </row>
    <row r="18" spans="1:20" ht="15.75" customHeight="1" x14ac:dyDescent="0.2">
      <c r="A18" s="74"/>
      <c r="B18" s="70" t="s">
        <v>25</v>
      </c>
      <c r="C18" s="70"/>
      <c r="D18" s="76"/>
      <c r="E18" s="76"/>
      <c r="F18" s="76"/>
      <c r="G18" s="76"/>
      <c r="H18" s="76"/>
      <c r="I18" s="76"/>
      <c r="J18" s="76"/>
      <c r="K18" s="76"/>
      <c r="L18" s="22"/>
      <c r="M18" s="21"/>
      <c r="N18" s="6"/>
      <c r="O18" s="43"/>
      <c r="P18" s="43"/>
      <c r="Q18" s="43"/>
      <c r="R18" s="43"/>
      <c r="S18" s="43"/>
      <c r="T18" s="43"/>
    </row>
    <row r="19" spans="1:20" ht="15.75" customHeight="1" x14ac:dyDescent="0.2">
      <c r="A19" s="74"/>
      <c r="B19" s="70" t="s">
        <v>26</v>
      </c>
      <c r="C19" s="70"/>
      <c r="D19" s="76"/>
      <c r="E19" s="76"/>
      <c r="F19" s="76"/>
      <c r="G19" s="76"/>
      <c r="H19" s="76"/>
      <c r="I19" s="76"/>
      <c r="J19" s="76"/>
      <c r="K19" s="76"/>
      <c r="L19" s="22"/>
      <c r="M19" s="21"/>
      <c r="N19" s="6"/>
    </row>
    <row r="20" spans="1:20" ht="15.75" customHeight="1" x14ac:dyDescent="0.25">
      <c r="A20" s="74"/>
      <c r="B20" s="70" t="s">
        <v>29</v>
      </c>
      <c r="C20" s="70"/>
      <c r="D20" s="76"/>
      <c r="E20" s="76"/>
      <c r="F20" s="76"/>
      <c r="G20" s="76"/>
      <c r="H20" s="76"/>
      <c r="I20" s="76"/>
      <c r="J20" s="76"/>
      <c r="K20" s="76"/>
      <c r="L20" s="22"/>
      <c r="M20" s="13"/>
      <c r="N20" s="4"/>
    </row>
    <row r="21" spans="1:20" ht="15.75" customHeight="1" x14ac:dyDescent="0.25">
      <c r="A21" s="2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2"/>
      <c r="M21" s="13"/>
      <c r="N21" s="4"/>
    </row>
    <row r="22" spans="1:20" ht="12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22"/>
      <c r="M22" s="13"/>
      <c r="N22" s="4"/>
    </row>
    <row r="23" spans="1:20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6"/>
    </row>
    <row r="24" spans="1:20" ht="15.75" x14ac:dyDescent="0.25">
      <c r="A24" s="24"/>
      <c r="B24" s="13"/>
      <c r="C24" s="13"/>
      <c r="D24" s="13"/>
      <c r="E24" s="13"/>
      <c r="F24" s="13"/>
      <c r="G24" s="13"/>
      <c r="H24" s="25"/>
      <c r="I24" s="25" t="s">
        <v>105</v>
      </c>
      <c r="J24" s="13"/>
      <c r="K24" s="26">
        <f>VLOOKUP(B9,Sheet1!A8:D51,4,FALSE)</f>
        <v>0</v>
      </c>
      <c r="L24" s="27"/>
      <c r="M24" s="16"/>
    </row>
    <row r="25" spans="1:20" ht="15.75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7"/>
      <c r="M25" s="16"/>
    </row>
    <row r="26" spans="1:20" ht="15.75" x14ac:dyDescent="0.25">
      <c r="A26" s="13" t="s">
        <v>86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27"/>
      <c r="M26" s="16"/>
    </row>
    <row r="27" spans="1:20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27"/>
      <c r="M27" s="16"/>
    </row>
    <row r="28" spans="1:20" ht="15.75" customHeight="1" x14ac:dyDescent="0.25">
      <c r="A28" s="13"/>
      <c r="B28" s="80" t="s">
        <v>18</v>
      </c>
      <c r="C28" s="80"/>
      <c r="D28" s="80"/>
      <c r="E28" s="80"/>
      <c r="F28" s="80"/>
      <c r="G28" s="80"/>
      <c r="H28" s="80"/>
      <c r="I28" s="80"/>
      <c r="J28" s="16"/>
      <c r="K28" s="10" t="s">
        <v>7</v>
      </c>
      <c r="L28" s="28"/>
      <c r="M28" s="16"/>
    </row>
    <row r="29" spans="1:20" ht="15.75" x14ac:dyDescent="0.25">
      <c r="A29" s="29" t="s">
        <v>8</v>
      </c>
      <c r="B29" s="73"/>
      <c r="C29" s="73"/>
      <c r="D29" s="73"/>
      <c r="E29" s="73"/>
      <c r="F29" s="73"/>
      <c r="G29" s="73"/>
      <c r="H29" s="73"/>
      <c r="I29" s="73"/>
      <c r="J29" s="16"/>
      <c r="K29" s="26">
        <v>0</v>
      </c>
      <c r="L29" s="28"/>
      <c r="M29" s="16"/>
    </row>
    <row r="30" spans="1:20" ht="15.75" x14ac:dyDescent="0.25">
      <c r="A30" s="29" t="s">
        <v>9</v>
      </c>
      <c r="B30" s="73"/>
      <c r="C30" s="73"/>
      <c r="D30" s="73"/>
      <c r="E30" s="73"/>
      <c r="F30" s="73"/>
      <c r="G30" s="73"/>
      <c r="H30" s="73"/>
      <c r="I30" s="73"/>
      <c r="J30" s="16"/>
      <c r="K30" s="26">
        <v>0</v>
      </c>
      <c r="L30" s="28"/>
      <c r="M30" s="16"/>
    </row>
    <row r="31" spans="1:20" ht="15.75" x14ac:dyDescent="0.25">
      <c r="A31" s="29" t="s">
        <v>10</v>
      </c>
      <c r="B31" s="73"/>
      <c r="C31" s="73"/>
      <c r="D31" s="73"/>
      <c r="E31" s="73"/>
      <c r="F31" s="73"/>
      <c r="G31" s="73"/>
      <c r="H31" s="73"/>
      <c r="I31" s="73"/>
      <c r="J31" s="16"/>
      <c r="K31" s="26">
        <v>0</v>
      </c>
      <c r="L31" s="28"/>
      <c r="M31" s="16"/>
    </row>
    <row r="32" spans="1:20" ht="15.75" x14ac:dyDescent="0.25">
      <c r="A32" s="29" t="s">
        <v>11</v>
      </c>
      <c r="B32" s="73"/>
      <c r="C32" s="73"/>
      <c r="D32" s="73"/>
      <c r="E32" s="73"/>
      <c r="F32" s="73"/>
      <c r="G32" s="73"/>
      <c r="H32" s="73"/>
      <c r="I32" s="73"/>
      <c r="J32" s="16"/>
      <c r="K32" s="26">
        <v>0</v>
      </c>
      <c r="L32" s="28"/>
      <c r="M32" s="16"/>
    </row>
    <row r="33" spans="1:13" ht="15.75" x14ac:dyDescent="0.25">
      <c r="A33" s="29" t="s">
        <v>12</v>
      </c>
      <c r="B33" s="73"/>
      <c r="C33" s="73"/>
      <c r="D33" s="73"/>
      <c r="E33" s="73"/>
      <c r="F33" s="73"/>
      <c r="G33" s="73"/>
      <c r="H33" s="73"/>
      <c r="I33" s="73"/>
      <c r="J33" s="16"/>
      <c r="K33" s="26">
        <v>0</v>
      </c>
      <c r="L33" s="28"/>
      <c r="M33" s="16"/>
    </row>
    <row r="34" spans="1:13" ht="15.75" x14ac:dyDescent="0.25">
      <c r="A34" s="29" t="s">
        <v>15</v>
      </c>
      <c r="B34" s="73"/>
      <c r="C34" s="73"/>
      <c r="D34" s="73"/>
      <c r="E34" s="73"/>
      <c r="F34" s="73"/>
      <c r="G34" s="73"/>
      <c r="H34" s="73"/>
      <c r="I34" s="73"/>
      <c r="J34" s="16"/>
      <c r="K34" s="26">
        <v>0</v>
      </c>
      <c r="L34" s="28"/>
      <c r="M34" s="16"/>
    </row>
    <row r="35" spans="1:13" ht="15.75" x14ac:dyDescent="0.25">
      <c r="A35" s="29" t="s">
        <v>30</v>
      </c>
      <c r="B35" s="73"/>
      <c r="C35" s="73"/>
      <c r="D35" s="73"/>
      <c r="E35" s="73"/>
      <c r="F35" s="73"/>
      <c r="G35" s="73"/>
      <c r="H35" s="73"/>
      <c r="I35" s="73"/>
      <c r="J35" s="16"/>
      <c r="K35" s="26">
        <v>0</v>
      </c>
      <c r="L35" s="28"/>
      <c r="M35" s="16"/>
    </row>
    <row r="36" spans="1:13" ht="15.75" x14ac:dyDescent="0.25">
      <c r="A36" s="29" t="s">
        <v>31</v>
      </c>
      <c r="B36" s="73"/>
      <c r="C36" s="73"/>
      <c r="D36" s="73"/>
      <c r="E36" s="73"/>
      <c r="F36" s="73"/>
      <c r="G36" s="73"/>
      <c r="H36" s="73"/>
      <c r="I36" s="73"/>
      <c r="J36" s="16"/>
      <c r="K36" s="26">
        <v>0</v>
      </c>
      <c r="L36" s="28"/>
      <c r="M36" s="16"/>
    </row>
    <row r="37" spans="1:13" ht="15.75" x14ac:dyDescent="0.25">
      <c r="A37" s="29"/>
      <c r="B37" s="30"/>
      <c r="C37" s="30"/>
      <c r="D37" s="30"/>
      <c r="E37" s="30"/>
      <c r="F37" s="30"/>
      <c r="G37" s="13"/>
      <c r="H37" s="13"/>
      <c r="I37" s="13"/>
      <c r="J37" s="13"/>
      <c r="K37" s="13"/>
      <c r="L37" s="28"/>
      <c r="M37" s="16"/>
    </row>
    <row r="38" spans="1:13" ht="15.75" x14ac:dyDescent="0.25">
      <c r="A38" s="29"/>
      <c r="B38" s="30"/>
      <c r="C38" s="30"/>
      <c r="D38" s="30"/>
      <c r="E38" s="13"/>
      <c r="F38" s="13"/>
      <c r="G38" s="13"/>
      <c r="H38" s="12"/>
      <c r="I38" s="12" t="s">
        <v>13</v>
      </c>
      <c r="J38" s="13"/>
      <c r="K38" s="31">
        <f>SUM(K29:K36)</f>
        <v>0</v>
      </c>
      <c r="L38" s="28"/>
      <c r="M38" s="16"/>
    </row>
    <row r="39" spans="1:13" ht="15.75" x14ac:dyDescent="0.25">
      <c r="A39" s="29"/>
      <c r="B39" s="30"/>
      <c r="C39" s="30"/>
      <c r="D39" s="30"/>
      <c r="E39" s="13"/>
      <c r="F39" s="13"/>
      <c r="G39" s="13"/>
      <c r="H39" s="13"/>
      <c r="I39" s="32"/>
      <c r="J39" s="13"/>
      <c r="K39" s="33"/>
      <c r="L39" s="28"/>
      <c r="M39" s="16"/>
    </row>
    <row r="40" spans="1:13" ht="15.75" x14ac:dyDescent="0.25">
      <c r="A40" s="29"/>
      <c r="B40" s="30"/>
      <c r="C40" s="30"/>
      <c r="D40" s="30"/>
      <c r="E40" s="13"/>
      <c r="F40" s="13"/>
      <c r="G40" s="13"/>
      <c r="H40" s="12"/>
      <c r="I40" s="12" t="s">
        <v>14</v>
      </c>
      <c r="J40" s="13"/>
      <c r="K40" s="31">
        <f>K38+K24</f>
        <v>0</v>
      </c>
      <c r="L40" s="34"/>
      <c r="M40" s="16"/>
    </row>
    <row r="41" spans="1:13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6"/>
    </row>
    <row r="42" spans="1:13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</row>
    <row r="43" spans="1:13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6"/>
    </row>
    <row r="44" spans="1:13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6"/>
    </row>
    <row r="45" spans="1:13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7"/>
      <c r="M45" s="16"/>
    </row>
    <row r="46" spans="1:13" ht="26.25" x14ac:dyDescent="0.4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5"/>
      <c r="M46" s="44"/>
    </row>
    <row r="47" spans="1:13" ht="25.5" x14ac:dyDescent="0.35">
      <c r="A47" s="69" t="s">
        <v>51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1:13" ht="18.75" x14ac:dyDescent="0.3">
      <c r="A48" s="71" t="s">
        <v>0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14" ht="12" customHeight="1" x14ac:dyDescent="0.2">
      <c r="A49" s="82" t="s">
        <v>17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</row>
    <row r="50" spans="1:14" x14ac:dyDescent="0.2">
      <c r="A50" s="16"/>
      <c r="B50" s="16"/>
      <c r="C50" s="16"/>
      <c r="D50" s="16"/>
      <c r="E50" s="16"/>
      <c r="F50" s="16"/>
      <c r="G50" s="16"/>
      <c r="H50" s="16"/>
      <c r="I50" s="16"/>
      <c r="J50" s="81"/>
      <c r="K50" s="81"/>
      <c r="L50" s="81"/>
      <c r="M50" s="81"/>
    </row>
    <row r="51" spans="1:14" x14ac:dyDescent="0.2">
      <c r="A51" s="16"/>
      <c r="B51" s="16"/>
      <c r="C51" s="16"/>
      <c r="D51" s="16"/>
      <c r="E51" s="16"/>
      <c r="F51" s="16"/>
      <c r="G51" s="16"/>
      <c r="H51" s="16"/>
      <c r="I51" s="16"/>
      <c r="J51" s="81"/>
      <c r="K51" s="81"/>
      <c r="L51" s="81"/>
      <c r="M51" s="81"/>
    </row>
    <row r="52" spans="1:14" x14ac:dyDescent="0.2">
      <c r="A52" s="16"/>
      <c r="B52" s="16"/>
      <c r="C52" s="16"/>
      <c r="D52" s="16"/>
      <c r="E52" s="16"/>
      <c r="F52" s="16"/>
      <c r="G52" s="16"/>
      <c r="H52" s="16"/>
      <c r="I52" s="16"/>
      <c r="J52" s="81"/>
      <c r="K52" s="81"/>
      <c r="L52" s="81"/>
      <c r="M52" s="81"/>
    </row>
    <row r="53" spans="1:14" ht="15.75" x14ac:dyDescent="0.25">
      <c r="A53" s="13" t="s">
        <v>87</v>
      </c>
      <c r="B53" s="13"/>
      <c r="C53" s="13"/>
      <c r="D53" s="13"/>
      <c r="E53" s="13"/>
      <c r="F53" s="13"/>
      <c r="G53" s="13"/>
      <c r="H53" s="13"/>
      <c r="I53" s="13"/>
      <c r="J53" s="81"/>
      <c r="K53" s="81"/>
      <c r="L53" s="81"/>
      <c r="M53" s="81"/>
      <c r="N53" s="4"/>
    </row>
    <row r="54" spans="1:14" ht="15.75" x14ac:dyDescent="0.25">
      <c r="A54" s="85" t="s">
        <v>119</v>
      </c>
      <c r="B54" s="13"/>
      <c r="C54" s="13"/>
      <c r="D54" s="13"/>
      <c r="E54" s="13"/>
      <c r="F54" s="13"/>
      <c r="G54" s="13"/>
      <c r="H54" s="13"/>
      <c r="I54" s="13"/>
      <c r="J54" s="13"/>
      <c r="K54" s="32"/>
      <c r="L54" s="35"/>
      <c r="M54" s="13"/>
      <c r="N54" s="4"/>
    </row>
    <row r="55" spans="1:14" ht="15.75" x14ac:dyDescent="0.25">
      <c r="A55" s="85" t="s">
        <v>120</v>
      </c>
      <c r="B55" s="13"/>
      <c r="C55" s="13"/>
      <c r="D55" s="13"/>
      <c r="E55" s="13"/>
      <c r="F55" s="13"/>
      <c r="G55" s="13"/>
      <c r="H55" s="13"/>
      <c r="I55" s="13"/>
      <c r="J55" s="13"/>
      <c r="K55" s="32"/>
      <c r="L55" s="35"/>
      <c r="M55" s="13"/>
      <c r="N55" s="4"/>
    </row>
    <row r="56" spans="1:14" ht="15.75" customHeight="1" x14ac:dyDescent="0.25">
      <c r="A56" s="13"/>
      <c r="B56" s="80" t="s">
        <v>19</v>
      </c>
      <c r="C56" s="80"/>
      <c r="D56" s="80"/>
      <c r="E56" s="80"/>
      <c r="F56" s="80"/>
      <c r="G56" s="80"/>
      <c r="H56" s="80"/>
      <c r="I56" s="80"/>
      <c r="J56" s="13"/>
      <c r="K56" s="10" t="s">
        <v>7</v>
      </c>
      <c r="L56" s="28"/>
      <c r="M56" s="13"/>
      <c r="N56" s="4"/>
    </row>
    <row r="57" spans="1:14" ht="15.75" customHeight="1" x14ac:dyDescent="0.25">
      <c r="A57" s="29" t="s">
        <v>8</v>
      </c>
      <c r="B57" s="73"/>
      <c r="C57" s="73"/>
      <c r="D57" s="73"/>
      <c r="E57" s="73"/>
      <c r="F57" s="73"/>
      <c r="G57" s="73"/>
      <c r="H57" s="73"/>
      <c r="I57" s="73"/>
      <c r="J57" s="16"/>
      <c r="K57" s="67">
        <v>0</v>
      </c>
      <c r="L57" s="28"/>
      <c r="M57" s="13"/>
      <c r="N57" s="4"/>
    </row>
    <row r="58" spans="1:14" ht="15.75" customHeight="1" x14ac:dyDescent="0.25">
      <c r="A58" s="29" t="s">
        <v>9</v>
      </c>
      <c r="B58" s="73"/>
      <c r="C58" s="73"/>
      <c r="D58" s="73"/>
      <c r="E58" s="73"/>
      <c r="F58" s="73"/>
      <c r="G58" s="73"/>
      <c r="H58" s="73"/>
      <c r="I58" s="73"/>
      <c r="J58" s="16"/>
      <c r="K58" s="67">
        <v>0</v>
      </c>
      <c r="L58" s="28"/>
      <c r="M58" s="13"/>
      <c r="N58" s="4"/>
    </row>
    <row r="59" spans="1:14" ht="15.75" customHeight="1" x14ac:dyDescent="0.25">
      <c r="A59" s="29" t="s">
        <v>10</v>
      </c>
      <c r="B59" s="73"/>
      <c r="C59" s="73"/>
      <c r="D59" s="73"/>
      <c r="E59" s="73"/>
      <c r="F59" s="73"/>
      <c r="G59" s="73"/>
      <c r="H59" s="73"/>
      <c r="I59" s="73"/>
      <c r="J59" s="16"/>
      <c r="K59" s="67">
        <v>0</v>
      </c>
      <c r="L59" s="28"/>
      <c r="M59" s="13"/>
      <c r="N59" s="4"/>
    </row>
    <row r="60" spans="1:14" ht="15.75" customHeight="1" x14ac:dyDescent="0.25">
      <c r="A60" s="29" t="s">
        <v>11</v>
      </c>
      <c r="B60" s="73"/>
      <c r="C60" s="73"/>
      <c r="D60" s="73"/>
      <c r="E60" s="73"/>
      <c r="F60" s="73"/>
      <c r="G60" s="73"/>
      <c r="H60" s="73"/>
      <c r="I60" s="73"/>
      <c r="J60" s="16"/>
      <c r="K60" s="67">
        <v>0</v>
      </c>
      <c r="L60" s="28"/>
      <c r="M60" s="13"/>
      <c r="N60" s="4"/>
    </row>
    <row r="61" spans="1:14" ht="15.75" customHeight="1" x14ac:dyDescent="0.25">
      <c r="A61" s="29" t="s">
        <v>12</v>
      </c>
      <c r="B61" s="73"/>
      <c r="C61" s="73"/>
      <c r="D61" s="73"/>
      <c r="E61" s="73"/>
      <c r="F61" s="73"/>
      <c r="G61" s="73"/>
      <c r="H61" s="73"/>
      <c r="I61" s="73"/>
      <c r="J61" s="16"/>
      <c r="K61" s="67">
        <v>0</v>
      </c>
      <c r="L61" s="28"/>
      <c r="M61" s="13"/>
      <c r="N61" s="4"/>
    </row>
    <row r="62" spans="1:14" ht="15.75" customHeight="1" x14ac:dyDescent="0.25">
      <c r="A62" s="29" t="s">
        <v>15</v>
      </c>
      <c r="B62" s="73"/>
      <c r="C62" s="73"/>
      <c r="D62" s="73"/>
      <c r="E62" s="73"/>
      <c r="F62" s="73"/>
      <c r="G62" s="73"/>
      <c r="H62" s="73"/>
      <c r="I62" s="73"/>
      <c r="J62" s="16"/>
      <c r="K62" s="67">
        <v>0</v>
      </c>
      <c r="L62" s="28"/>
      <c r="M62" s="13"/>
      <c r="N62" s="4"/>
    </row>
    <row r="63" spans="1:14" ht="15.75" customHeight="1" x14ac:dyDescent="0.25">
      <c r="A63" s="29" t="s">
        <v>30</v>
      </c>
      <c r="B63" s="73"/>
      <c r="C63" s="73"/>
      <c r="D63" s="73"/>
      <c r="E63" s="73"/>
      <c r="F63" s="73"/>
      <c r="G63" s="73"/>
      <c r="H63" s="73"/>
      <c r="I63" s="73"/>
      <c r="J63" s="16"/>
      <c r="K63" s="67">
        <v>0</v>
      </c>
      <c r="L63" s="28"/>
      <c r="M63" s="13"/>
      <c r="N63" s="4"/>
    </row>
    <row r="64" spans="1:14" ht="15.75" customHeight="1" x14ac:dyDescent="0.25">
      <c r="A64" s="29" t="s">
        <v>31</v>
      </c>
      <c r="B64" s="73"/>
      <c r="C64" s="73"/>
      <c r="D64" s="73"/>
      <c r="E64" s="73"/>
      <c r="F64" s="73"/>
      <c r="G64" s="73"/>
      <c r="H64" s="73"/>
      <c r="I64" s="73"/>
      <c r="J64" s="16"/>
      <c r="K64" s="67">
        <v>0</v>
      </c>
      <c r="L64" s="28"/>
      <c r="M64" s="13"/>
      <c r="N64" s="4"/>
    </row>
    <row r="65" spans="1:14" ht="15.75" customHeight="1" x14ac:dyDescent="0.25">
      <c r="A65" s="29" t="s">
        <v>33</v>
      </c>
      <c r="B65" s="73"/>
      <c r="C65" s="73"/>
      <c r="D65" s="73"/>
      <c r="E65" s="73"/>
      <c r="F65" s="73"/>
      <c r="G65" s="73"/>
      <c r="H65" s="73"/>
      <c r="I65" s="73"/>
      <c r="J65" s="16"/>
      <c r="K65" s="67">
        <v>0</v>
      </c>
      <c r="L65" s="28"/>
      <c r="M65" s="13"/>
      <c r="N65" s="4"/>
    </row>
    <row r="66" spans="1:14" ht="15.75" customHeight="1" x14ac:dyDescent="0.25">
      <c r="A66" s="29" t="s">
        <v>34</v>
      </c>
      <c r="B66" s="73"/>
      <c r="C66" s="73"/>
      <c r="D66" s="73"/>
      <c r="E66" s="73"/>
      <c r="F66" s="73"/>
      <c r="G66" s="73"/>
      <c r="H66" s="73"/>
      <c r="I66" s="73"/>
      <c r="J66" s="16"/>
      <c r="K66" s="67">
        <v>0</v>
      </c>
      <c r="L66" s="28"/>
      <c r="M66" s="13"/>
      <c r="N66" s="4"/>
    </row>
    <row r="67" spans="1:14" ht="15.75" customHeight="1" x14ac:dyDescent="0.25">
      <c r="A67" s="29" t="s">
        <v>35</v>
      </c>
      <c r="B67" s="73"/>
      <c r="C67" s="73"/>
      <c r="D67" s="73"/>
      <c r="E67" s="73"/>
      <c r="F67" s="73"/>
      <c r="G67" s="73"/>
      <c r="H67" s="73"/>
      <c r="I67" s="73"/>
      <c r="J67" s="16"/>
      <c r="K67" s="67">
        <v>0</v>
      </c>
      <c r="L67" s="28"/>
      <c r="M67" s="13"/>
      <c r="N67" s="4"/>
    </row>
    <row r="68" spans="1:14" ht="15.75" customHeight="1" x14ac:dyDescent="0.25">
      <c r="A68" s="29" t="s">
        <v>36</v>
      </c>
      <c r="B68" s="73"/>
      <c r="C68" s="73"/>
      <c r="D68" s="73"/>
      <c r="E68" s="73"/>
      <c r="F68" s="73"/>
      <c r="G68" s="73"/>
      <c r="H68" s="73"/>
      <c r="I68" s="73"/>
      <c r="J68" s="16"/>
      <c r="K68" s="67">
        <v>0</v>
      </c>
      <c r="L68" s="28"/>
      <c r="M68" s="13"/>
      <c r="N68" s="4"/>
    </row>
    <row r="69" spans="1:14" ht="15.75" customHeight="1" x14ac:dyDescent="0.25">
      <c r="A69" s="29" t="s">
        <v>37</v>
      </c>
      <c r="B69" s="73"/>
      <c r="C69" s="73"/>
      <c r="D69" s="73"/>
      <c r="E69" s="73"/>
      <c r="F69" s="73"/>
      <c r="G69" s="73"/>
      <c r="H69" s="73"/>
      <c r="I69" s="73"/>
      <c r="J69" s="16"/>
      <c r="K69" s="67">
        <v>0</v>
      </c>
      <c r="L69" s="28"/>
      <c r="M69" s="13"/>
      <c r="N69" s="4"/>
    </row>
    <row r="70" spans="1:14" ht="15.75" customHeight="1" x14ac:dyDescent="0.25">
      <c r="A70" s="29" t="s">
        <v>38</v>
      </c>
      <c r="B70" s="73"/>
      <c r="C70" s="73"/>
      <c r="D70" s="73"/>
      <c r="E70" s="73"/>
      <c r="F70" s="73"/>
      <c r="G70" s="73"/>
      <c r="H70" s="73"/>
      <c r="I70" s="73"/>
      <c r="J70" s="16"/>
      <c r="K70" s="67">
        <v>0</v>
      </c>
      <c r="L70" s="28"/>
      <c r="M70" s="13"/>
      <c r="N70" s="4"/>
    </row>
    <row r="71" spans="1:14" ht="15.75" customHeight="1" x14ac:dyDescent="0.25">
      <c r="A71" s="29" t="s">
        <v>39</v>
      </c>
      <c r="B71" s="73"/>
      <c r="C71" s="73"/>
      <c r="D71" s="73"/>
      <c r="E71" s="73"/>
      <c r="F71" s="73"/>
      <c r="G71" s="73"/>
      <c r="H71" s="73"/>
      <c r="I71" s="73"/>
      <c r="J71" s="16"/>
      <c r="K71" s="67">
        <v>0</v>
      </c>
      <c r="L71" s="28"/>
      <c r="M71" s="13"/>
      <c r="N71" s="4"/>
    </row>
    <row r="72" spans="1:14" ht="15.75" customHeight="1" x14ac:dyDescent="0.25">
      <c r="A72" s="29" t="s">
        <v>40</v>
      </c>
      <c r="B72" s="73"/>
      <c r="C72" s="73"/>
      <c r="D72" s="73"/>
      <c r="E72" s="73"/>
      <c r="F72" s="73"/>
      <c r="G72" s="73"/>
      <c r="H72" s="73"/>
      <c r="I72" s="73"/>
      <c r="J72" s="16"/>
      <c r="K72" s="67">
        <v>0</v>
      </c>
      <c r="L72" s="28"/>
      <c r="M72" s="13"/>
      <c r="N72" s="4"/>
    </row>
    <row r="73" spans="1:14" ht="15.75" customHeight="1" x14ac:dyDescent="0.25">
      <c r="A73" s="29" t="s">
        <v>41</v>
      </c>
      <c r="B73" s="73"/>
      <c r="C73" s="73"/>
      <c r="D73" s="73"/>
      <c r="E73" s="73"/>
      <c r="F73" s="73"/>
      <c r="G73" s="73"/>
      <c r="H73" s="73"/>
      <c r="I73" s="73"/>
      <c r="J73" s="16"/>
      <c r="K73" s="67">
        <v>0</v>
      </c>
      <c r="L73" s="28"/>
      <c r="M73" s="13"/>
      <c r="N73" s="4"/>
    </row>
    <row r="74" spans="1:14" ht="15.75" customHeight="1" x14ac:dyDescent="0.25">
      <c r="A74" s="29" t="s">
        <v>42</v>
      </c>
      <c r="B74" s="73"/>
      <c r="C74" s="73"/>
      <c r="D74" s="73"/>
      <c r="E74" s="73"/>
      <c r="F74" s="73"/>
      <c r="G74" s="73"/>
      <c r="H74" s="73"/>
      <c r="I74" s="73"/>
      <c r="J74" s="16"/>
      <c r="K74" s="67">
        <v>0</v>
      </c>
      <c r="L74" s="28"/>
      <c r="M74" s="13"/>
      <c r="N74" s="4"/>
    </row>
    <row r="75" spans="1:14" ht="15.75" customHeight="1" x14ac:dyDescent="0.25">
      <c r="A75" s="29" t="s">
        <v>43</v>
      </c>
      <c r="B75" s="73"/>
      <c r="C75" s="73"/>
      <c r="D75" s="73"/>
      <c r="E75" s="73"/>
      <c r="F75" s="73"/>
      <c r="G75" s="73"/>
      <c r="H75" s="73"/>
      <c r="I75" s="73"/>
      <c r="J75" s="16"/>
      <c r="K75" s="67">
        <v>0</v>
      </c>
      <c r="L75" s="28"/>
      <c r="M75" s="13"/>
      <c r="N75" s="4"/>
    </row>
    <row r="76" spans="1:14" ht="15.75" x14ac:dyDescent="0.25">
      <c r="A76" s="29" t="s">
        <v>44</v>
      </c>
      <c r="B76" s="73"/>
      <c r="C76" s="73"/>
      <c r="D76" s="73"/>
      <c r="E76" s="73"/>
      <c r="F76" s="73"/>
      <c r="G76" s="73"/>
      <c r="H76" s="73"/>
      <c r="I76" s="73"/>
      <c r="J76" s="16"/>
      <c r="K76" s="67">
        <v>0</v>
      </c>
      <c r="L76" s="28"/>
      <c r="M76" s="13"/>
      <c r="N76" s="4"/>
    </row>
    <row r="77" spans="1:14" ht="15.75" x14ac:dyDescent="0.25">
      <c r="A77" s="29" t="s">
        <v>45</v>
      </c>
      <c r="B77" s="73"/>
      <c r="C77" s="73"/>
      <c r="D77" s="73"/>
      <c r="E77" s="73"/>
      <c r="F77" s="73"/>
      <c r="G77" s="73"/>
      <c r="H77" s="73"/>
      <c r="I77" s="73"/>
      <c r="J77" s="16"/>
      <c r="K77" s="67">
        <v>0</v>
      </c>
      <c r="L77" s="28"/>
      <c r="M77" s="13"/>
      <c r="N77" s="4"/>
    </row>
    <row r="78" spans="1:14" ht="15.75" x14ac:dyDescent="0.25">
      <c r="A78" s="29" t="s">
        <v>46</v>
      </c>
      <c r="B78" s="73"/>
      <c r="C78" s="73"/>
      <c r="D78" s="73"/>
      <c r="E78" s="73"/>
      <c r="F78" s="73"/>
      <c r="G78" s="73"/>
      <c r="H78" s="73"/>
      <c r="I78" s="73"/>
      <c r="J78" s="16"/>
      <c r="K78" s="67">
        <v>0</v>
      </c>
      <c r="L78" s="28"/>
      <c r="M78" s="13"/>
      <c r="N78" s="4"/>
    </row>
    <row r="79" spans="1:14" ht="15.75" x14ac:dyDescent="0.25">
      <c r="A79" s="29" t="s">
        <v>47</v>
      </c>
      <c r="B79" s="73"/>
      <c r="C79" s="73"/>
      <c r="D79" s="73"/>
      <c r="E79" s="73"/>
      <c r="F79" s="73"/>
      <c r="G79" s="73"/>
      <c r="H79" s="73"/>
      <c r="I79" s="73"/>
      <c r="J79" s="13"/>
      <c r="K79" s="67">
        <v>0</v>
      </c>
      <c r="L79" s="28"/>
      <c r="M79" s="13"/>
      <c r="N79" s="4"/>
    </row>
    <row r="80" spans="1:14" ht="15.75" x14ac:dyDescent="0.25">
      <c r="A80" s="29"/>
      <c r="B80" s="24"/>
      <c r="C80" s="30"/>
      <c r="D80" s="30"/>
      <c r="E80" s="30"/>
      <c r="F80" s="30"/>
      <c r="G80" s="30"/>
      <c r="H80" s="27"/>
      <c r="I80" s="27"/>
      <c r="J80" s="13"/>
      <c r="K80" s="32"/>
      <c r="L80" s="28"/>
      <c r="M80" s="13"/>
      <c r="N80" s="4"/>
    </row>
    <row r="81" spans="1:14" ht="15.75" x14ac:dyDescent="0.25">
      <c r="A81" s="24"/>
      <c r="B81" s="30"/>
      <c r="C81" s="30"/>
      <c r="D81" s="30"/>
      <c r="E81" s="30"/>
      <c r="F81" s="30"/>
      <c r="G81" s="13"/>
      <c r="H81" s="12"/>
      <c r="I81" s="12" t="s">
        <v>16</v>
      </c>
      <c r="J81" s="13"/>
      <c r="K81" s="36">
        <f>SUM(K57:K79)</f>
        <v>0</v>
      </c>
      <c r="L81" s="37"/>
      <c r="M81" s="16"/>
    </row>
    <row r="82" spans="1:14" ht="15.75" x14ac:dyDescent="0.25">
      <c r="A82" s="13"/>
      <c r="B82" s="13"/>
      <c r="C82" s="13"/>
      <c r="D82" s="13"/>
      <c r="E82" s="13"/>
      <c r="F82" s="13"/>
      <c r="G82" s="13"/>
      <c r="H82" s="13"/>
      <c r="I82" s="32"/>
      <c r="J82" s="13"/>
      <c r="K82" s="33"/>
      <c r="L82" s="38"/>
      <c r="M82" s="16"/>
    </row>
    <row r="83" spans="1:14" ht="15.75" customHeight="1" x14ac:dyDescent="0.25">
      <c r="A83" s="10"/>
      <c r="B83" s="27"/>
      <c r="C83" s="13"/>
      <c r="D83" s="13"/>
      <c r="E83" s="13"/>
      <c r="F83" s="13"/>
      <c r="G83" s="13"/>
      <c r="H83" s="25"/>
      <c r="I83" s="25" t="s">
        <v>22</v>
      </c>
      <c r="J83" s="13"/>
      <c r="K83" s="39">
        <f>K40-K81</f>
        <v>0</v>
      </c>
      <c r="L83" s="37"/>
      <c r="M83" s="16"/>
    </row>
    <row r="84" spans="1:14" ht="15.75" customHeight="1" x14ac:dyDescent="0.25">
      <c r="A84" s="40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27"/>
      <c r="M84" s="16"/>
    </row>
    <row r="85" spans="1:14" ht="15.75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27"/>
      <c r="M85" s="13"/>
      <c r="N85" s="4"/>
    </row>
    <row r="86" spans="1:14" ht="15.75" customHeight="1" x14ac:dyDescent="0.25">
      <c r="A86" s="41"/>
      <c r="B86" s="41"/>
      <c r="C86" s="41"/>
      <c r="D86" s="41"/>
      <c r="E86" s="13"/>
      <c r="F86" s="42"/>
      <c r="G86" s="13"/>
      <c r="H86" s="13"/>
      <c r="I86" s="13"/>
      <c r="J86" s="13"/>
      <c r="K86" s="13"/>
      <c r="L86" s="27"/>
      <c r="M86" s="13"/>
      <c r="N86" s="4"/>
    </row>
    <row r="87" spans="1:14" ht="15.75" x14ac:dyDescent="0.25">
      <c r="A87" s="16" t="s">
        <v>20</v>
      </c>
      <c r="B87" s="13"/>
      <c r="C87" s="13"/>
      <c r="D87" s="13"/>
      <c r="E87" s="13"/>
      <c r="F87" s="16" t="s">
        <v>3</v>
      </c>
      <c r="G87" s="13"/>
      <c r="H87" s="13"/>
      <c r="I87" s="13"/>
      <c r="J87" s="13"/>
      <c r="K87" s="13"/>
      <c r="L87" s="27"/>
      <c r="M87" s="13"/>
      <c r="N87" s="4"/>
    </row>
    <row r="88" spans="1:14" ht="15.75" x14ac:dyDescent="0.25">
      <c r="A88" s="16"/>
      <c r="B88" s="16"/>
      <c r="C88" s="16"/>
      <c r="D88" s="16"/>
      <c r="E88" s="16"/>
      <c r="F88" s="16"/>
      <c r="G88" s="13"/>
      <c r="H88" s="13"/>
      <c r="I88" s="13"/>
      <c r="J88" s="13"/>
      <c r="K88" s="13"/>
      <c r="L88" s="27"/>
      <c r="M88" s="13"/>
      <c r="N88" s="4"/>
    </row>
    <row r="89" spans="1:14" ht="15.75" x14ac:dyDescent="0.25">
      <c r="A89" s="41"/>
      <c r="B89" s="41"/>
      <c r="C89" s="41"/>
      <c r="D89" s="41"/>
      <c r="E89" s="27"/>
      <c r="F89" s="41" t="s">
        <v>1</v>
      </c>
      <c r="G89" s="13" t="s">
        <v>2</v>
      </c>
      <c r="H89" s="41"/>
      <c r="I89" s="41"/>
      <c r="J89" s="41"/>
      <c r="K89" s="41"/>
      <c r="L89" s="27"/>
      <c r="M89" s="41" t="s">
        <v>1</v>
      </c>
    </row>
    <row r="90" spans="1:14" ht="15.75" x14ac:dyDescent="0.25">
      <c r="A90" s="16" t="s">
        <v>88</v>
      </c>
      <c r="B90" s="13"/>
      <c r="C90" s="13"/>
      <c r="D90" s="13"/>
      <c r="E90" s="27"/>
      <c r="F90" s="16" t="s">
        <v>3</v>
      </c>
      <c r="G90" s="13"/>
      <c r="H90" s="16" t="s">
        <v>32</v>
      </c>
      <c r="I90" s="13"/>
      <c r="J90" s="13"/>
      <c r="K90" s="13"/>
      <c r="L90" s="27"/>
      <c r="M90" s="16" t="s">
        <v>3</v>
      </c>
    </row>
    <row r="91" spans="1:14" ht="15.75" x14ac:dyDescent="0.25">
      <c r="A91" s="40" t="s">
        <v>21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27"/>
      <c r="M91" s="13"/>
      <c r="N91" s="4"/>
    </row>
  </sheetData>
  <sheetProtection selectLockedCells="1"/>
  <protectedRanges>
    <protectedRange sqref="K57:K79" name="Range10"/>
    <protectedRange sqref="B57:I79" name="Range9"/>
    <protectedRange sqref="K29:K36" name="Range8"/>
    <protectedRange sqref="B29:I36 B15:I15 H16:K20 D16:G18 D20:G20 D19:F19" name="Range7"/>
    <protectedRange sqref="K24" name="Range6"/>
    <protectedRange sqref="K11" name="Range5"/>
    <protectedRange sqref="B13" name="Range4"/>
    <protectedRange sqref="K7 K9" name="Range3"/>
    <protectedRange sqref="B9 B7 B11" name="Range1"/>
  </protectedRanges>
  <mergeCells count="56">
    <mergeCell ref="B77:I77"/>
    <mergeCell ref="B78:I78"/>
    <mergeCell ref="B79:I79"/>
    <mergeCell ref="B29:I29"/>
    <mergeCell ref="B30:I30"/>
    <mergeCell ref="B31:I31"/>
    <mergeCell ref="B32:I32"/>
    <mergeCell ref="B33:I33"/>
    <mergeCell ref="B34:I34"/>
    <mergeCell ref="B35:I35"/>
    <mergeCell ref="B36:I36"/>
    <mergeCell ref="B72:I72"/>
    <mergeCell ref="B73:I73"/>
    <mergeCell ref="B74:I74"/>
    <mergeCell ref="B75:I75"/>
    <mergeCell ref="B76:I76"/>
    <mergeCell ref="B67:I67"/>
    <mergeCell ref="B68:I68"/>
    <mergeCell ref="B69:I69"/>
    <mergeCell ref="B70:I70"/>
    <mergeCell ref="B71:I71"/>
    <mergeCell ref="B62:I62"/>
    <mergeCell ref="B63:I63"/>
    <mergeCell ref="B64:I64"/>
    <mergeCell ref="B65:I65"/>
    <mergeCell ref="B66:I66"/>
    <mergeCell ref="B57:I57"/>
    <mergeCell ref="B58:I58"/>
    <mergeCell ref="B59:I59"/>
    <mergeCell ref="B60:I60"/>
    <mergeCell ref="B61:I61"/>
    <mergeCell ref="B56:I56"/>
    <mergeCell ref="J50:M53"/>
    <mergeCell ref="B18:C18"/>
    <mergeCell ref="A47:M47"/>
    <mergeCell ref="A48:M48"/>
    <mergeCell ref="A49:M49"/>
    <mergeCell ref="B28:I28"/>
    <mergeCell ref="B19:C19"/>
    <mergeCell ref="D18:K18"/>
    <mergeCell ref="D20:K20"/>
    <mergeCell ref="O2:T2"/>
    <mergeCell ref="A3:M3"/>
    <mergeCell ref="B20:C20"/>
    <mergeCell ref="A4:M4"/>
    <mergeCell ref="A5:M5"/>
    <mergeCell ref="B7:G7"/>
    <mergeCell ref="B11:G11"/>
    <mergeCell ref="A16:A20"/>
    <mergeCell ref="D16:K16"/>
    <mergeCell ref="D17:K17"/>
    <mergeCell ref="B9:G9"/>
    <mergeCell ref="B16:C16"/>
    <mergeCell ref="B17:C17"/>
    <mergeCell ref="B13:M13"/>
    <mergeCell ref="D19:K19"/>
  </mergeCells>
  <pageMargins left="0.25" right="0.25" top="0.5" bottom="0.25" header="0.3" footer="0.3"/>
  <pageSetup scale="96" orientation="portrait" r:id="rId1"/>
  <rowBreaks count="1" manualBreakCount="1">
    <brk id="43" max="1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Sheet1!$B$1:$B$5</xm:f>
          </x14:formula1>
          <xm:sqref>K11</xm:sqref>
        </x14:dataValidation>
        <x14:dataValidation type="list" allowBlank="1" showInputMessage="1" showErrorMessage="1">
          <x14:formula1>
            <xm:f>Sheet1!$A$1:$A$5</xm:f>
          </x14:formula1>
          <xm:sqref>B7:G7</xm:sqref>
        </x14:dataValidation>
        <x14:dataValidation type="list" allowBlank="1" showInputMessage="1" showErrorMessage="1">
          <x14:formula1>
            <xm:f>Sheet1!$A$8:$A$47</xm:f>
          </x14:formula1>
          <xm:sqref>B9:G9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4"/>
  <sheetViews>
    <sheetView workbookViewId="0">
      <selection activeCell="M10" sqref="M10"/>
    </sheetView>
  </sheetViews>
  <sheetFormatPr defaultColWidth="9.140625" defaultRowHeight="12.75" x14ac:dyDescent="0.2"/>
  <cols>
    <col min="1" max="10" width="9.140625" style="59"/>
    <col min="11" max="11" width="11.42578125" style="59" customWidth="1"/>
    <col min="12" max="16384" width="9.140625" style="47"/>
  </cols>
  <sheetData>
    <row r="3" spans="1:11" ht="22.5" x14ac:dyDescent="0.3">
      <c r="A3" s="83" t="s">
        <v>89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x14ac:dyDescent="0.2">
      <c r="A4" s="59" t="s">
        <v>96</v>
      </c>
    </row>
    <row r="5" spans="1:11" x14ac:dyDescent="0.2">
      <c r="C5" s="59" t="s">
        <v>97</v>
      </c>
    </row>
    <row r="8" spans="1:11" ht="15.75" x14ac:dyDescent="0.25">
      <c r="A8" s="10" t="s">
        <v>48</v>
      </c>
      <c r="B8" s="73" t="s">
        <v>52</v>
      </c>
      <c r="C8" s="73"/>
      <c r="D8" s="73"/>
      <c r="E8" s="73"/>
      <c r="F8" s="73"/>
      <c r="G8" s="73"/>
      <c r="H8" s="51"/>
      <c r="I8" s="12" t="s">
        <v>4</v>
      </c>
      <c r="J8" s="50"/>
      <c r="K8" s="14">
        <f>VLOOKUP(B10,Sheet1!A8:D41,2,FALSE)</f>
        <v>200</v>
      </c>
    </row>
    <row r="9" spans="1:11" ht="15.75" x14ac:dyDescent="0.25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1" ht="15.75" x14ac:dyDescent="0.25">
      <c r="A10" s="10" t="s">
        <v>5</v>
      </c>
      <c r="B10" s="73" t="s">
        <v>59</v>
      </c>
      <c r="C10" s="73"/>
      <c r="D10" s="73"/>
      <c r="E10" s="73"/>
      <c r="F10" s="73"/>
      <c r="G10" s="73"/>
      <c r="H10" s="49"/>
      <c r="I10" s="18" t="s">
        <v>50</v>
      </c>
      <c r="J10" s="49"/>
      <c r="K10" s="14">
        <f>VLOOKUP(B10,Sheet1!A8:D41,3,FALSE)</f>
        <v>9110</v>
      </c>
    </row>
    <row r="11" spans="1:11" ht="15.75" x14ac:dyDescent="0.25">
      <c r="A11" s="50"/>
      <c r="B11" s="50"/>
      <c r="C11" s="50"/>
      <c r="D11" s="50"/>
      <c r="E11" s="50"/>
      <c r="F11" s="50"/>
      <c r="G11" s="50"/>
      <c r="H11" s="50"/>
      <c r="I11" s="49"/>
      <c r="J11" s="49"/>
      <c r="K11" s="49"/>
    </row>
    <row r="12" spans="1:11" ht="15.75" x14ac:dyDescent="0.25">
      <c r="A12" s="10" t="s">
        <v>49</v>
      </c>
      <c r="B12" s="73"/>
      <c r="C12" s="73"/>
      <c r="D12" s="73"/>
      <c r="E12" s="73"/>
      <c r="F12" s="73"/>
      <c r="G12" s="73"/>
      <c r="H12" s="50"/>
      <c r="I12" s="19" t="s">
        <v>28</v>
      </c>
      <c r="J12" s="49"/>
      <c r="K12" s="20" t="s">
        <v>107</v>
      </c>
    </row>
    <row r="16" spans="1:11" ht="15.75" x14ac:dyDescent="0.25">
      <c r="E16" s="60" t="s">
        <v>90</v>
      </c>
      <c r="K16" s="61">
        <f>'Purpose Statement'!K83</f>
        <v>0</v>
      </c>
    </row>
    <row r="17" spans="1:11" x14ac:dyDescent="0.2">
      <c r="K17" s="62"/>
    </row>
    <row r="18" spans="1:11" x14ac:dyDescent="0.2">
      <c r="K18" s="62"/>
    </row>
    <row r="19" spans="1:11" x14ac:dyDescent="0.2">
      <c r="B19" s="65" t="s">
        <v>91</v>
      </c>
      <c r="C19" s="65"/>
      <c r="E19" s="63"/>
      <c r="F19" s="64"/>
      <c r="G19" s="64"/>
      <c r="H19" s="64"/>
      <c r="I19" s="64"/>
      <c r="J19" s="64"/>
      <c r="K19" s="62"/>
    </row>
    <row r="20" spans="1:11" x14ac:dyDescent="0.2">
      <c r="D20" s="47"/>
      <c r="E20" s="47"/>
      <c r="F20" s="47"/>
      <c r="G20" s="64"/>
      <c r="H20" s="64"/>
      <c r="I20" s="64"/>
      <c r="K20" s="62"/>
    </row>
    <row r="21" spans="1:11" ht="15.75" x14ac:dyDescent="0.25">
      <c r="A21" s="50"/>
      <c r="B21" s="15" t="s">
        <v>18</v>
      </c>
      <c r="C21" s="48"/>
      <c r="D21" s="48"/>
      <c r="E21" s="48"/>
      <c r="F21" s="48"/>
      <c r="G21" s="48"/>
      <c r="H21" s="48"/>
      <c r="I21" s="48"/>
      <c r="J21" s="49"/>
      <c r="K21" s="53" t="s">
        <v>7</v>
      </c>
    </row>
    <row r="22" spans="1:11" ht="15.75" x14ac:dyDescent="0.25">
      <c r="A22" s="52" t="s">
        <v>8</v>
      </c>
      <c r="B22" s="11"/>
      <c r="C22" s="11"/>
      <c r="D22" s="11"/>
      <c r="E22" s="11"/>
      <c r="F22" s="11"/>
      <c r="G22" s="11"/>
      <c r="H22" s="11"/>
      <c r="I22" s="11"/>
      <c r="J22" s="49"/>
      <c r="K22" s="54"/>
    </row>
    <row r="23" spans="1:11" ht="15.75" x14ac:dyDescent="0.25">
      <c r="A23" s="52" t="s">
        <v>9</v>
      </c>
      <c r="B23" s="11"/>
      <c r="C23" s="11"/>
      <c r="D23" s="11"/>
      <c r="E23" s="11"/>
      <c r="F23" s="11"/>
      <c r="G23" s="11"/>
      <c r="H23" s="11"/>
      <c r="I23" s="11"/>
      <c r="J23" s="49"/>
      <c r="K23" s="54"/>
    </row>
    <row r="24" spans="1:11" ht="15.75" x14ac:dyDescent="0.25">
      <c r="A24" s="52" t="s">
        <v>10</v>
      </c>
      <c r="B24" s="11"/>
      <c r="C24" s="11"/>
      <c r="D24" s="11"/>
      <c r="E24" s="11"/>
      <c r="F24" s="11"/>
      <c r="G24" s="11"/>
      <c r="H24" s="11"/>
      <c r="I24" s="11"/>
      <c r="J24" s="49"/>
      <c r="K24" s="54"/>
    </row>
    <row r="25" spans="1:11" x14ac:dyDescent="0.2">
      <c r="K25" s="62"/>
    </row>
    <row r="26" spans="1:11" x14ac:dyDescent="0.2">
      <c r="I26" s="59" t="s">
        <v>93</v>
      </c>
      <c r="K26" s="61">
        <f>SUM(K22:K24)</f>
        <v>0</v>
      </c>
    </row>
    <row r="27" spans="1:11" x14ac:dyDescent="0.2">
      <c r="B27" s="65" t="s">
        <v>92</v>
      </c>
      <c r="C27" s="65"/>
      <c r="D27" s="65"/>
      <c r="K27" s="62"/>
    </row>
    <row r="28" spans="1:11" x14ac:dyDescent="0.2">
      <c r="D28" s="47"/>
      <c r="E28" s="47"/>
      <c r="F28" s="47"/>
      <c r="G28" s="65"/>
      <c r="K28" s="62"/>
    </row>
    <row r="29" spans="1:11" ht="15.75" x14ac:dyDescent="0.25">
      <c r="A29" s="50"/>
      <c r="B29" s="84" t="s">
        <v>19</v>
      </c>
      <c r="C29" s="84"/>
      <c r="D29" s="84"/>
      <c r="E29" s="84"/>
      <c r="F29" s="84"/>
      <c r="G29" s="84"/>
      <c r="H29" s="84"/>
      <c r="I29" s="84"/>
      <c r="J29" s="50"/>
      <c r="K29" s="53" t="s">
        <v>7</v>
      </c>
    </row>
    <row r="30" spans="1:11" ht="15.75" x14ac:dyDescent="0.25">
      <c r="A30" s="52" t="s">
        <v>8</v>
      </c>
      <c r="B30" s="73"/>
      <c r="C30" s="73"/>
      <c r="D30" s="73"/>
      <c r="E30" s="73"/>
      <c r="F30" s="73"/>
      <c r="G30" s="73"/>
      <c r="H30" s="73"/>
      <c r="I30" s="73"/>
      <c r="J30" s="49"/>
      <c r="K30" s="54"/>
    </row>
    <row r="31" spans="1:11" ht="15.75" x14ac:dyDescent="0.25">
      <c r="A31" s="52" t="s">
        <v>9</v>
      </c>
      <c r="B31" s="73"/>
      <c r="C31" s="73"/>
      <c r="D31" s="73"/>
      <c r="E31" s="73"/>
      <c r="F31" s="73"/>
      <c r="G31" s="73"/>
      <c r="H31" s="73"/>
      <c r="I31" s="73"/>
      <c r="J31" s="49"/>
      <c r="K31" s="54"/>
    </row>
    <row r="32" spans="1:11" ht="15.75" x14ac:dyDescent="0.25">
      <c r="A32" s="29" t="s">
        <v>10</v>
      </c>
      <c r="B32" s="73"/>
      <c r="C32" s="73"/>
      <c r="D32" s="73"/>
      <c r="E32" s="73"/>
      <c r="F32" s="73"/>
      <c r="G32" s="73"/>
      <c r="H32" s="73"/>
      <c r="I32" s="73"/>
      <c r="J32" s="49"/>
      <c r="K32" s="54"/>
    </row>
    <row r="34" spans="1:13" x14ac:dyDescent="0.2">
      <c r="I34" s="59" t="s">
        <v>94</v>
      </c>
      <c r="K34" s="61">
        <f>SUM(K30:K32)</f>
        <v>0</v>
      </c>
    </row>
    <row r="37" spans="1:13" x14ac:dyDescent="0.2">
      <c r="F37" s="59" t="s">
        <v>95</v>
      </c>
      <c r="K37" s="61">
        <f>K16+K26-K34</f>
        <v>0</v>
      </c>
    </row>
    <row r="39" spans="1:13" ht="15.75" x14ac:dyDescent="0.25">
      <c r="A39" s="55"/>
      <c r="B39" s="55"/>
      <c r="C39" s="55"/>
      <c r="D39" s="55"/>
      <c r="E39" s="50"/>
      <c r="F39" s="56"/>
      <c r="G39" s="50"/>
      <c r="H39" s="50"/>
      <c r="I39" s="50"/>
      <c r="J39" s="50"/>
      <c r="K39" s="50"/>
      <c r="L39" s="57"/>
      <c r="M39" s="50"/>
    </row>
    <row r="40" spans="1:13" ht="15.75" x14ac:dyDescent="0.25">
      <c r="A40" s="49" t="s">
        <v>20</v>
      </c>
      <c r="B40" s="50"/>
      <c r="C40" s="50"/>
      <c r="D40" s="50"/>
      <c r="E40" s="50"/>
      <c r="F40" s="49" t="s">
        <v>3</v>
      </c>
      <c r="G40" s="50"/>
      <c r="H40" s="50"/>
      <c r="I40" s="50"/>
      <c r="J40" s="50"/>
      <c r="K40" s="50"/>
      <c r="L40" s="57"/>
      <c r="M40" s="50"/>
    </row>
    <row r="41" spans="1:13" ht="15.75" x14ac:dyDescent="0.25">
      <c r="A41" s="49"/>
      <c r="B41" s="49"/>
      <c r="C41" s="49"/>
      <c r="D41" s="49"/>
      <c r="E41" s="49"/>
      <c r="F41" s="49"/>
      <c r="G41" s="50"/>
      <c r="H41" s="50"/>
      <c r="I41" s="50"/>
      <c r="J41" s="50"/>
      <c r="K41" s="50"/>
      <c r="L41" s="57"/>
      <c r="M41" s="50"/>
    </row>
    <row r="42" spans="1:13" ht="15.75" x14ac:dyDescent="0.25">
      <c r="A42" s="55"/>
      <c r="B42" s="55"/>
      <c r="C42" s="55"/>
      <c r="D42" s="55"/>
      <c r="E42" s="57"/>
      <c r="F42" s="55" t="s">
        <v>1</v>
      </c>
      <c r="G42" s="50" t="s">
        <v>2</v>
      </c>
      <c r="H42" s="55"/>
      <c r="I42" s="55"/>
      <c r="J42" s="55"/>
      <c r="K42" s="55"/>
      <c r="L42" s="57"/>
      <c r="M42" s="55" t="s">
        <v>1</v>
      </c>
    </row>
    <row r="43" spans="1:13" ht="15.75" x14ac:dyDescent="0.25">
      <c r="A43" s="49" t="s">
        <v>88</v>
      </c>
      <c r="B43" s="50"/>
      <c r="C43" s="50"/>
      <c r="D43" s="50"/>
      <c r="E43" s="57"/>
      <c r="F43" s="49" t="s">
        <v>3</v>
      </c>
      <c r="G43" s="50"/>
      <c r="H43" s="49" t="s">
        <v>32</v>
      </c>
      <c r="I43" s="50"/>
      <c r="J43" s="50"/>
      <c r="K43" s="50"/>
      <c r="L43" s="57"/>
      <c r="M43" s="49" t="s">
        <v>3</v>
      </c>
    </row>
    <row r="44" spans="1:13" ht="15.75" x14ac:dyDescent="0.25">
      <c r="A44" s="58" t="s">
        <v>21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7"/>
      <c r="M44" s="50"/>
    </row>
  </sheetData>
  <protectedRanges>
    <protectedRange sqref="K12" name="Range5_1"/>
    <protectedRange sqref="K8 K10" name="Range3_1"/>
    <protectedRange sqref="B10 B8 B12" name="Range1_1"/>
    <protectedRange sqref="K22:K24" name="Range8_1"/>
    <protectedRange sqref="B22:I24" name="Range7_1"/>
    <protectedRange sqref="K30:K32" name="Range10"/>
    <protectedRange sqref="B30:I32" name="Range9"/>
  </protectedRanges>
  <mergeCells count="8">
    <mergeCell ref="B32:I32"/>
    <mergeCell ref="A3:K3"/>
    <mergeCell ref="B29:I29"/>
    <mergeCell ref="B30:I30"/>
    <mergeCell ref="B31:I31"/>
    <mergeCell ref="B8:G8"/>
    <mergeCell ref="B10:G10"/>
    <mergeCell ref="B12:G1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Sheet1!$B$1:$B$5</xm:f>
          </x14:formula1>
          <xm:sqref>K12</xm:sqref>
        </x14:dataValidation>
        <x14:dataValidation type="list" allowBlank="1" showInputMessage="1" showErrorMessage="1">
          <x14:formula1>
            <xm:f>Sheet1!$A$1:$A$5</xm:f>
          </x14:formula1>
          <xm:sqref>B8:G8</xm:sqref>
        </x14:dataValidation>
        <x14:dataValidation type="list" allowBlank="1" showInputMessage="1" showErrorMessage="1">
          <x14:formula1>
            <xm:f>Sheet1!$A$8:$A$41</xm:f>
          </x14:formula1>
          <xm:sqref>B10:G10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6" workbookViewId="0">
      <selection activeCell="D24" sqref="D24:D30"/>
    </sheetView>
  </sheetViews>
  <sheetFormatPr defaultRowHeight="12.75" x14ac:dyDescent="0.2"/>
  <cols>
    <col min="1" max="1" width="25.85546875" bestFit="1" customWidth="1"/>
    <col min="4" max="4" width="9.85546875" bestFit="1" customWidth="1"/>
  </cols>
  <sheetData>
    <row r="1" spans="1:4" x14ac:dyDescent="0.2">
      <c r="A1" s="7" t="s">
        <v>52</v>
      </c>
      <c r="B1" t="s">
        <v>108</v>
      </c>
    </row>
    <row r="2" spans="1:4" x14ac:dyDescent="0.2">
      <c r="A2" s="7" t="s">
        <v>53</v>
      </c>
      <c r="B2" t="s">
        <v>110</v>
      </c>
    </row>
    <row r="3" spans="1:4" x14ac:dyDescent="0.2">
      <c r="A3" s="7" t="s">
        <v>54</v>
      </c>
      <c r="B3" t="s">
        <v>111</v>
      </c>
    </row>
    <row r="4" spans="1:4" x14ac:dyDescent="0.2">
      <c r="A4" s="7" t="s">
        <v>55</v>
      </c>
      <c r="B4" t="s">
        <v>112</v>
      </c>
    </row>
    <row r="5" spans="1:4" x14ac:dyDescent="0.2">
      <c r="A5" s="7" t="s">
        <v>56</v>
      </c>
      <c r="B5" t="s">
        <v>113</v>
      </c>
    </row>
    <row r="7" spans="1:4" x14ac:dyDescent="0.2">
      <c r="A7" t="s">
        <v>57</v>
      </c>
      <c r="B7" t="s">
        <v>4</v>
      </c>
      <c r="C7" t="s">
        <v>50</v>
      </c>
      <c r="D7" t="s">
        <v>58</v>
      </c>
    </row>
    <row r="8" spans="1:4" x14ac:dyDescent="0.2">
      <c r="A8" t="s">
        <v>59</v>
      </c>
      <c r="B8">
        <v>200</v>
      </c>
      <c r="C8">
        <v>9110</v>
      </c>
      <c r="D8" s="8">
        <v>0</v>
      </c>
    </row>
    <row r="9" spans="1:4" x14ac:dyDescent="0.2">
      <c r="A9" t="s">
        <v>60</v>
      </c>
      <c r="B9">
        <v>200</v>
      </c>
      <c r="C9">
        <v>9115</v>
      </c>
      <c r="D9" s="8">
        <v>0</v>
      </c>
    </row>
    <row r="10" spans="1:4" x14ac:dyDescent="0.2">
      <c r="A10" t="s">
        <v>61</v>
      </c>
      <c r="B10">
        <v>200</v>
      </c>
      <c r="C10">
        <v>9116</v>
      </c>
      <c r="D10" s="8">
        <v>0</v>
      </c>
    </row>
    <row r="11" spans="1:4" x14ac:dyDescent="0.2">
      <c r="A11" t="s">
        <v>62</v>
      </c>
      <c r="B11">
        <v>200</v>
      </c>
      <c r="C11">
        <v>9125</v>
      </c>
      <c r="D11" s="8">
        <v>0</v>
      </c>
    </row>
    <row r="12" spans="1:4" x14ac:dyDescent="0.2">
      <c r="A12" t="s">
        <v>63</v>
      </c>
      <c r="B12">
        <v>200</v>
      </c>
      <c r="C12">
        <v>9130</v>
      </c>
      <c r="D12" s="8">
        <v>0</v>
      </c>
    </row>
    <row r="13" spans="1:4" x14ac:dyDescent="0.2">
      <c r="A13" t="s">
        <v>64</v>
      </c>
      <c r="B13">
        <v>200</v>
      </c>
      <c r="C13">
        <v>9135</v>
      </c>
      <c r="D13" s="8">
        <v>0</v>
      </c>
    </row>
    <row r="14" spans="1:4" x14ac:dyDescent="0.2">
      <c r="A14" t="s">
        <v>65</v>
      </c>
      <c r="B14">
        <v>200</v>
      </c>
      <c r="C14">
        <v>9137</v>
      </c>
      <c r="D14" s="8">
        <v>0</v>
      </c>
    </row>
    <row r="15" spans="1:4" x14ac:dyDescent="0.2">
      <c r="A15" t="s">
        <v>66</v>
      </c>
      <c r="B15">
        <v>200</v>
      </c>
      <c r="C15">
        <v>9140</v>
      </c>
      <c r="D15" s="8">
        <v>0</v>
      </c>
    </row>
    <row r="16" spans="1:4" x14ac:dyDescent="0.2">
      <c r="A16" t="s">
        <v>67</v>
      </c>
      <c r="B16">
        <v>200</v>
      </c>
      <c r="C16">
        <v>9143</v>
      </c>
      <c r="D16" s="8">
        <v>0</v>
      </c>
    </row>
    <row r="17" spans="1:4" x14ac:dyDescent="0.2">
      <c r="A17" t="s">
        <v>68</v>
      </c>
      <c r="B17">
        <v>200</v>
      </c>
      <c r="C17">
        <v>9145</v>
      </c>
      <c r="D17" s="8">
        <v>0</v>
      </c>
    </row>
    <row r="18" spans="1:4" x14ac:dyDescent="0.2">
      <c r="A18" t="s">
        <v>69</v>
      </c>
      <c r="B18">
        <v>200</v>
      </c>
      <c r="C18">
        <v>9146</v>
      </c>
      <c r="D18" s="8">
        <v>0</v>
      </c>
    </row>
    <row r="19" spans="1:4" x14ac:dyDescent="0.2">
      <c r="A19" t="s">
        <v>70</v>
      </c>
      <c r="B19">
        <v>200</v>
      </c>
      <c r="C19">
        <v>9250</v>
      </c>
      <c r="D19" s="8">
        <v>0</v>
      </c>
    </row>
    <row r="20" spans="1:4" x14ac:dyDescent="0.2">
      <c r="A20" t="s">
        <v>71</v>
      </c>
      <c r="B20">
        <v>200</v>
      </c>
      <c r="C20">
        <v>9320</v>
      </c>
      <c r="D20" s="8">
        <v>0</v>
      </c>
    </row>
    <row r="21" spans="1:4" x14ac:dyDescent="0.2">
      <c r="A21" t="s">
        <v>72</v>
      </c>
      <c r="B21">
        <v>200</v>
      </c>
      <c r="C21">
        <v>9522</v>
      </c>
      <c r="D21" s="8">
        <v>0</v>
      </c>
    </row>
    <row r="22" spans="1:4" x14ac:dyDescent="0.2">
      <c r="A22" t="s">
        <v>73</v>
      </c>
      <c r="B22">
        <v>200</v>
      </c>
      <c r="C22">
        <v>9523</v>
      </c>
      <c r="D22" s="8">
        <v>0</v>
      </c>
    </row>
    <row r="23" spans="1:4" x14ac:dyDescent="0.2">
      <c r="A23" t="s">
        <v>74</v>
      </c>
      <c r="B23">
        <v>200</v>
      </c>
      <c r="C23">
        <v>9524</v>
      </c>
      <c r="D23" s="8">
        <v>0</v>
      </c>
    </row>
    <row r="24" spans="1:4" x14ac:dyDescent="0.2">
      <c r="A24" t="s">
        <v>104</v>
      </c>
      <c r="B24">
        <v>200</v>
      </c>
      <c r="C24">
        <v>9524</v>
      </c>
      <c r="D24" s="8">
        <v>0</v>
      </c>
    </row>
    <row r="25" spans="1:4" x14ac:dyDescent="0.2">
      <c r="A25" t="s">
        <v>109</v>
      </c>
      <c r="B25">
        <v>200</v>
      </c>
      <c r="C25">
        <v>9526</v>
      </c>
      <c r="D25" s="8">
        <v>0</v>
      </c>
    </row>
    <row r="26" spans="1:4" x14ac:dyDescent="0.2">
      <c r="A26" t="s">
        <v>114</v>
      </c>
      <c r="B26">
        <v>200</v>
      </c>
      <c r="C26">
        <v>9528</v>
      </c>
      <c r="D26" s="8">
        <v>0</v>
      </c>
    </row>
    <row r="27" spans="1:4" x14ac:dyDescent="0.2">
      <c r="A27" t="s">
        <v>115</v>
      </c>
      <c r="B27">
        <v>200</v>
      </c>
      <c r="C27">
        <v>9530</v>
      </c>
      <c r="D27" s="8">
        <v>0</v>
      </c>
    </row>
    <row r="28" spans="1:4" x14ac:dyDescent="0.2">
      <c r="A28" t="s">
        <v>116</v>
      </c>
      <c r="B28">
        <v>200</v>
      </c>
      <c r="C28">
        <v>9532</v>
      </c>
      <c r="D28" s="8">
        <v>0</v>
      </c>
    </row>
    <row r="29" spans="1:4" x14ac:dyDescent="0.2">
      <c r="A29" t="s">
        <v>117</v>
      </c>
      <c r="B29">
        <v>200</v>
      </c>
      <c r="C29">
        <v>9534</v>
      </c>
      <c r="D29" s="8">
        <v>0</v>
      </c>
    </row>
    <row r="30" spans="1:4" x14ac:dyDescent="0.2">
      <c r="A30" t="s">
        <v>118</v>
      </c>
      <c r="B30">
        <v>200</v>
      </c>
      <c r="C30">
        <v>9536</v>
      </c>
      <c r="D30" s="8">
        <v>0</v>
      </c>
    </row>
    <row r="31" spans="1:4" x14ac:dyDescent="0.2">
      <c r="A31" t="s">
        <v>75</v>
      </c>
      <c r="B31">
        <v>200</v>
      </c>
      <c r="C31">
        <v>9605</v>
      </c>
      <c r="D31" s="8">
        <v>0</v>
      </c>
    </row>
    <row r="32" spans="1:4" x14ac:dyDescent="0.2">
      <c r="A32" t="s">
        <v>76</v>
      </c>
      <c r="B32">
        <v>200</v>
      </c>
      <c r="C32">
        <v>9610</v>
      </c>
      <c r="D32" s="8">
        <v>0</v>
      </c>
    </row>
    <row r="33" spans="1:5" x14ac:dyDescent="0.2">
      <c r="A33" t="s">
        <v>77</v>
      </c>
      <c r="B33">
        <v>200</v>
      </c>
      <c r="C33">
        <v>9615</v>
      </c>
      <c r="D33" s="8">
        <v>0</v>
      </c>
    </row>
    <row r="34" spans="1:5" x14ac:dyDescent="0.2">
      <c r="A34" t="s">
        <v>78</v>
      </c>
      <c r="B34">
        <v>200</v>
      </c>
      <c r="C34">
        <v>9616</v>
      </c>
      <c r="D34" s="8">
        <v>0</v>
      </c>
    </row>
    <row r="35" spans="1:5" x14ac:dyDescent="0.2">
      <c r="A35" t="s">
        <v>79</v>
      </c>
      <c r="B35">
        <v>200</v>
      </c>
      <c r="C35">
        <v>9620</v>
      </c>
      <c r="D35" s="8">
        <v>0</v>
      </c>
    </row>
    <row r="36" spans="1:5" x14ac:dyDescent="0.2">
      <c r="A36" t="s">
        <v>80</v>
      </c>
      <c r="B36">
        <v>200</v>
      </c>
      <c r="C36">
        <v>9625</v>
      </c>
      <c r="D36" s="8">
        <v>0</v>
      </c>
    </row>
    <row r="37" spans="1:5" x14ac:dyDescent="0.2">
      <c r="A37" t="s">
        <v>81</v>
      </c>
      <c r="B37">
        <v>200</v>
      </c>
      <c r="C37">
        <v>9630</v>
      </c>
      <c r="D37" s="8">
        <v>0</v>
      </c>
    </row>
    <row r="38" spans="1:5" x14ac:dyDescent="0.2">
      <c r="A38" t="s">
        <v>82</v>
      </c>
      <c r="B38">
        <v>200</v>
      </c>
      <c r="C38">
        <v>9633</v>
      </c>
      <c r="D38" s="8">
        <v>0</v>
      </c>
    </row>
    <row r="39" spans="1:5" x14ac:dyDescent="0.2">
      <c r="A39" t="s">
        <v>83</v>
      </c>
      <c r="B39">
        <v>200</v>
      </c>
      <c r="C39">
        <v>9634</v>
      </c>
      <c r="D39" s="8">
        <v>0</v>
      </c>
      <c r="E39" s="8"/>
    </row>
    <row r="40" spans="1:5" x14ac:dyDescent="0.2">
      <c r="A40" t="s">
        <v>84</v>
      </c>
      <c r="B40">
        <v>200</v>
      </c>
      <c r="C40">
        <v>9680</v>
      </c>
      <c r="D40" s="8">
        <v>0</v>
      </c>
    </row>
    <row r="41" spans="1:5" x14ac:dyDescent="0.2">
      <c r="A41" t="s">
        <v>85</v>
      </c>
      <c r="B41">
        <v>200</v>
      </c>
      <c r="C41">
        <v>9690</v>
      </c>
      <c r="D41" s="8">
        <v>0</v>
      </c>
    </row>
    <row r="42" spans="1:5" x14ac:dyDescent="0.2">
      <c r="A42" t="s">
        <v>106</v>
      </c>
      <c r="B42">
        <v>200</v>
      </c>
      <c r="C42">
        <v>9710</v>
      </c>
      <c r="D42" s="8">
        <v>0</v>
      </c>
    </row>
    <row r="43" spans="1:5" ht="12.6" customHeight="1" x14ac:dyDescent="0.2">
      <c r="A43" t="s">
        <v>98</v>
      </c>
      <c r="B43" s="66" t="s">
        <v>103</v>
      </c>
      <c r="C43">
        <v>9310</v>
      </c>
      <c r="D43" s="8">
        <v>0</v>
      </c>
    </row>
    <row r="44" spans="1:5" x14ac:dyDescent="0.2">
      <c r="A44" t="s">
        <v>99</v>
      </c>
      <c r="B44" s="66" t="s">
        <v>103</v>
      </c>
      <c r="C44">
        <v>9004</v>
      </c>
      <c r="D44" s="8">
        <v>0</v>
      </c>
    </row>
    <row r="45" spans="1:5" x14ac:dyDescent="0.2">
      <c r="A45" t="s">
        <v>100</v>
      </c>
      <c r="B45" s="66" t="s">
        <v>103</v>
      </c>
      <c r="C45">
        <v>9001</v>
      </c>
      <c r="D45" s="8">
        <v>0</v>
      </c>
    </row>
    <row r="46" spans="1:5" x14ac:dyDescent="0.2">
      <c r="A46" t="s">
        <v>101</v>
      </c>
      <c r="B46" s="66" t="s">
        <v>103</v>
      </c>
      <c r="C46">
        <v>9003</v>
      </c>
      <c r="D46" s="8">
        <v>0</v>
      </c>
    </row>
    <row r="47" spans="1:5" x14ac:dyDescent="0.2">
      <c r="A47" t="s">
        <v>102</v>
      </c>
      <c r="B47" s="66" t="s">
        <v>103</v>
      </c>
      <c r="C47">
        <v>9002</v>
      </c>
      <c r="D47" s="8">
        <v>0</v>
      </c>
    </row>
  </sheetData>
  <autoFilter ref="A7:D7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J p N w U N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A m k 3 B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p N w U C i K R 7 g O A A A A E Q A A A B M A H A B G b 3 J t d W x h c y 9 T Z W N 0 a W 9 u M S 5 t I K I Y A C i g F A A A A A A A A A A A A A A A A A A A A A A A A A A A A C t O T S 7 J z M 9 T C I b Q h t Y A U E s B A i 0 A F A A C A A g A J p N w U N H d V o y m A A A A + A A A A B I A A A A A A A A A A A A A A A A A A A A A A E N v b m Z p Z y 9 Q Y W N r Y W d l L n h t b F B L A Q I t A B Q A A g A I A C a T c F A P y u m r p A A A A O k A A A A T A A A A A A A A A A A A A A A A A P I A A A B b Q 2 9 u d G V u d F 9 U e X B l c 1 0 u e G 1 s U E s B A i 0 A F A A C A A g A J p N w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D 1 f p z R 4 t N H t C + 1 + t 5 L F n g A A A A A A g A A A A A A E G Y A A A A B A A A g A A A A W H v P D q K R n 8 x A Y G L c C / R U v U f 8 Q T 0 Q o A 2 H B S r D 0 S j Y L U g A A A A A D o A A A A A C A A A g A A A A A h P V 8 M 8 4 / P P D I C G / E N Q + V h O L s i g O g / + 8 k M Y 2 r K m r C a t Q A A A A L x v 2 7 m e 9 + a 5 E 7 q 6 l e 0 + 2 m l l o q 4 C t f X H M k F T S P a + J C s X / 2 n j s K z y I 4 i d H j m J l N 3 m 7 R p N k I X e h A F a z 4 A U O 7 2 T 4 E n C / + a E a / H U S U j o G Y k g V x o F A A A A A 4 D V x x K c h p L L 2 g T P P A z D S L C 2 Z 3 F l q L x o q H V X o x 3 J 0 J U 2 Q s / X l B g n z Z x 8 Y J L b o k e F b 4 3 5 v I k + X K 3 l 6 Y l r W / S r b 0 Q = = < / D a t a M a s h u p > 
</file>

<file path=customXml/itemProps1.xml><?xml version="1.0" encoding="utf-8"?>
<ds:datastoreItem xmlns:ds="http://schemas.openxmlformats.org/officeDocument/2006/customXml" ds:itemID="{39D475AD-33FF-4AD1-B4BE-F36488FD1D6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Purpose Statement</vt:lpstr>
      <vt:lpstr>Amendment 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Kathryn Brugger</cp:lastModifiedBy>
  <cp:lastPrinted>2018-08-02T15:52:01Z</cp:lastPrinted>
  <dcterms:created xsi:type="dcterms:W3CDTF">2012-08-06T14:45:59Z</dcterms:created>
  <dcterms:modified xsi:type="dcterms:W3CDTF">2023-11-20T19:53:27Z</dcterms:modified>
</cp:coreProperties>
</file>